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</sheets>
  <definedNames>
    <definedName name="_xlnm.Print_Area" localSheetId="0">Лист1!$A$1:$O$60</definedName>
  </definedNames>
  <calcPr calcId="144525"/>
</workbook>
</file>

<file path=xl/calcChain.xml><?xml version="1.0" encoding="utf-8"?>
<calcChain xmlns="http://schemas.openxmlformats.org/spreadsheetml/2006/main">
  <c r="M17" i="1"/>
  <c r="M26"/>
  <c r="M29"/>
  <c r="M38"/>
  <c r="M51"/>
  <c r="O13" l="1"/>
  <c r="N13"/>
  <c r="M13"/>
  <c r="O56" l="1"/>
  <c r="O55" s="1"/>
  <c r="N56"/>
  <c r="N55" s="1"/>
  <c r="M56"/>
  <c r="M55" s="1"/>
  <c r="N12" l="1"/>
  <c r="O12"/>
  <c r="N18"/>
  <c r="O18"/>
  <c r="N20"/>
  <c r="O20"/>
  <c r="N22"/>
  <c r="O22"/>
  <c r="N24"/>
  <c r="O24"/>
  <c r="M24"/>
  <c r="N27"/>
  <c r="O27"/>
  <c r="N30"/>
  <c r="O30"/>
  <c r="N32"/>
  <c r="O32"/>
  <c r="N35"/>
  <c r="N34" s="1"/>
  <c r="O35"/>
  <c r="O34" s="1"/>
  <c r="N39"/>
  <c r="O39"/>
  <c r="N45"/>
  <c r="N44" s="1"/>
  <c r="N43" s="1"/>
  <c r="O45"/>
  <c r="O44" s="1"/>
  <c r="O43" s="1"/>
  <c r="N48"/>
  <c r="N47" s="1"/>
  <c r="O48"/>
  <c r="O47" s="1"/>
  <c r="N59"/>
  <c r="N58" s="1"/>
  <c r="O59"/>
  <c r="O58" s="1"/>
  <c r="M59"/>
  <c r="M58" s="1"/>
  <c r="O17" l="1"/>
  <c r="O16" s="1"/>
  <c r="N17"/>
  <c r="N16" s="1"/>
  <c r="N29"/>
  <c r="N26" s="1"/>
  <c r="N38"/>
  <c r="O29"/>
  <c r="O26" s="1"/>
  <c r="M12"/>
  <c r="M18"/>
  <c r="M20"/>
  <c r="M22"/>
  <c r="M27"/>
  <c r="M30"/>
  <c r="M32"/>
  <c r="M35"/>
  <c r="M34" s="1"/>
  <c r="M39"/>
  <c r="N41"/>
  <c r="O41"/>
  <c r="O38" s="1"/>
  <c r="M41"/>
  <c r="M45"/>
  <c r="M44" s="1"/>
  <c r="M43" s="1"/>
  <c r="M48"/>
  <c r="M47" s="1"/>
  <c r="N53"/>
  <c r="N52" s="1"/>
  <c r="N51" s="1"/>
  <c r="O53"/>
  <c r="O52" s="1"/>
  <c r="O51" s="1"/>
  <c r="M53"/>
  <c r="M52" s="1"/>
  <c r="M37" l="1"/>
  <c r="M16"/>
  <c r="M11" s="1"/>
  <c r="N50"/>
  <c r="M50"/>
  <c r="O37"/>
  <c r="O11" s="1"/>
  <c r="O50"/>
  <c r="N37"/>
  <c r="N11" s="1"/>
</calcChain>
</file>

<file path=xl/sharedStrings.xml><?xml version="1.0" encoding="utf-8"?>
<sst xmlns="http://schemas.openxmlformats.org/spreadsheetml/2006/main" count="466" uniqueCount="124">
  <si>
    <t>№ п/п</t>
  </si>
  <si>
    <t>Группа доходов</t>
  </si>
  <si>
    <t>Подгруппа доходов</t>
  </si>
  <si>
    <t>Статья доходов</t>
  </si>
  <si>
    <t>Подстатья доходов</t>
  </si>
  <si>
    <t>Элемент доходов</t>
  </si>
  <si>
    <t>Код</t>
  </si>
  <si>
    <t>Наименование</t>
  </si>
  <si>
    <t>0000</t>
  </si>
  <si>
    <t>02</t>
  </si>
  <si>
    <t>01</t>
  </si>
  <si>
    <t>110</t>
  </si>
  <si>
    <t>010</t>
  </si>
  <si>
    <t>1</t>
  </si>
  <si>
    <t>030</t>
  </si>
  <si>
    <t>03</t>
  </si>
  <si>
    <t>230</t>
  </si>
  <si>
    <t>240</t>
  </si>
  <si>
    <t>250</t>
  </si>
  <si>
    <t>260</t>
  </si>
  <si>
    <t>05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</si>
  <si>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</si>
  <si>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06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</si>
  <si>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</si>
  <si>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</si>
  <si>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</si>
  <si>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08</t>
  </si>
  <si>
    <t>04</t>
  </si>
  <si>
    <t>020</t>
  </si>
  <si>
    <t>608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</si>
  <si>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</si>
  <si>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11</t>
  </si>
  <si>
    <t>120</t>
  </si>
  <si>
    <t>13</t>
  </si>
  <si>
    <t>130</t>
  </si>
  <si>
    <t>17</t>
  </si>
  <si>
    <t>14</t>
  </si>
  <si>
    <t>2</t>
  </si>
  <si>
    <t>001</t>
  </si>
  <si>
    <t>014</t>
  </si>
  <si>
    <t>10</t>
  </si>
  <si>
    <t>Администрация Рагозинского сельского поселения</t>
  </si>
  <si>
    <t xml:space="preserve">Федеральная налоговая служба
</t>
  </si>
  <si>
    <t>Федеральная налоговая служба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</si>
  <si>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</si>
  <si>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033</t>
  </si>
  <si>
    <t>Земельный налог с организаций, обладающих земельным участком, расположенным в границах сельских поселений</t>
  </si>
  <si>
    <t>043</t>
  </si>
  <si>
    <t>Земельный налог с физических лиц, обладающих земельным участком, расположенным в границах сельских поселений</t>
  </si>
  <si>
    <t>035</t>
  </si>
  <si>
    <t>Доходы от сдачи в аренду имущества, находящегося в оперативном управлении органов управления сельских поселений и созданных ими учреждений (за исключением имущества муниципальных бюджетных и автономных учреждений)</t>
  </si>
  <si>
    <t>Средства самообложения граждан, зачисляемые в бюджеты сельских поселений</t>
  </si>
  <si>
    <t>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</si>
  <si>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r>
      <t xml:space="preserve">Финансовый орган    </t>
    </r>
    <r>
      <rPr>
        <u/>
        <sz val="14"/>
        <color theme="1"/>
        <rFont val="Times New Roman"/>
        <family val="1"/>
        <charset val="204"/>
      </rPr>
      <t>Администрация Рагозинского сельского поселения</t>
    </r>
  </si>
  <si>
    <r>
      <t xml:space="preserve">Наименование публично - правового образования   </t>
    </r>
    <r>
      <rPr>
        <u/>
        <sz val="14"/>
        <color theme="1"/>
        <rFont val="Times New Roman"/>
        <family val="1"/>
        <charset val="204"/>
      </rPr>
      <t>Омская область</t>
    </r>
  </si>
  <si>
    <r>
      <t xml:space="preserve">Единицы измерения    </t>
    </r>
    <r>
      <rPr>
        <u/>
        <sz val="14"/>
        <color theme="1"/>
        <rFont val="Times New Roman"/>
        <family val="1"/>
        <charset val="204"/>
      </rPr>
      <t>рублей</t>
    </r>
  </si>
  <si>
    <t>00</t>
  </si>
  <si>
    <t>000</t>
  </si>
  <si>
    <t>Налог на доходы физических лиц</t>
  </si>
  <si>
    <t>НАЛОГИ НА ТОВАРЫ (РАБОТЫ, УСЛУГИ), РЕАЛИЗУЕМЫЕ НА ТЕРРИТОРИИ РОССИЙСКОЙ ФЕДЕРАЦИИ</t>
  </si>
  <si>
    <t>НАЛОГОВЫЕ И НЕНАЛОГОВЫЕ ДОХОДЫ</t>
  </si>
  <si>
    <t>НАЛОГИ НА ПРИБЫЛЬ, ДОХОДЫ</t>
  </si>
  <si>
    <t>Акцизы по подакцизным товарам (продукции), производимым на территории Российской Федерации</t>
  </si>
  <si>
    <t>НАЛОГИ НА ИМУЩЕСТВО</t>
  </si>
  <si>
    <t>Налог на имущество физических лиц</t>
  </si>
  <si>
    <t>Земельный налог</t>
  </si>
  <si>
    <t>Земельный налог с организаций</t>
  </si>
  <si>
    <t>040</t>
  </si>
  <si>
    <t>Земельный налог с физических лиц</t>
  </si>
  <si>
    <t>ГОСУДАРСТВЕННАЯ ПОШЛИНА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</si>
  <si>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</si>
  <si>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ДОХОДЫ ОТ ИСПОЛЬЗОВАНИЯ ИМУЩЕСТВА, НАХОДЯЩЕГОСЯ В ГОСУДАРСТВЕННОЙ И МУНИЦИПАЛЬНОЙ СОБСТВЕННОСТИ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</si>
  <si>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</si>
  <si>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Доходы от сдачи в аренду имущества, находящегося в оперативном управлении органов государственной власти, органов местного самоуправления, государственных внебюджетных фондов и созданных ими учреждений (за исключением имущества бюджетных и автономных учреждений)</t>
  </si>
  <si>
    <t>ДОХОДЫ ОТ ОКАЗАНИЯ ПЛАТНЫХ УСЛУГ (РАБОТ) И КОМПЕНСАЦИИ ЗАТРАТ ГОСУДАРСТВА</t>
  </si>
  <si>
    <t>Доходы от компенсации затрат государства</t>
  </si>
  <si>
    <t>ПРОЧИЕ НЕНАЛОГОВЫЕ ДОХОДЫ</t>
  </si>
  <si>
    <t>Средства самообложения граждан</t>
  </si>
  <si>
    <t>БЕЗВОЗМЕЗДНЫЕ ПОСТУПЛЕНИЯ ОТ ДРУГИХ БЮДЖЕТОВ БЮДЖЕТНОЙ СИСТЕМЫ РОССИЙСКОЙ ФЕДЕРАЦИИ</t>
  </si>
  <si>
    <t>Дотации бюджетам бюджетной системы Российской Федерации</t>
  </si>
  <si>
    <t>Дотации на выравнивание бюджетной обеспеченности</t>
  </si>
  <si>
    <t>БЕЗВОЗМЕЗДНЫЕ ПОСТУПЛЕНИЯ</t>
  </si>
  <si>
    <t>Иные межбюджетные трансферты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</si>
  <si>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</si>
  <si>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>40</t>
  </si>
  <si>
    <t>15</t>
  </si>
  <si>
    <t>Наименование  источника дохода бюджета</t>
  </si>
  <si>
    <t>Информация о публично-правовом образовании</t>
  </si>
  <si>
    <t>150</t>
  </si>
  <si>
    <t>060</t>
  </si>
  <si>
    <t>065</t>
  </si>
  <si>
    <t>Доходы , поступающие в порядке возмещения расходов, понесенных в связи с эксплуатацией имущества сельских поселений</t>
  </si>
  <si>
    <t>231</t>
  </si>
  <si>
    <t>241</t>
  </si>
  <si>
    <t>251</t>
  </si>
  <si>
    <t>261</t>
  </si>
  <si>
    <t>Главный администратор доходов  бюджета</t>
  </si>
  <si>
    <t>Реестр источников доходов  бюджета</t>
  </si>
  <si>
    <t>Код классификации доходов бюджетов</t>
  </si>
  <si>
    <t>Код вида доходов бюджетов</t>
  </si>
  <si>
    <t>Код подвида доходов бюджетов</t>
  </si>
  <si>
    <t>Группа подвида доходов бюджетов</t>
  </si>
  <si>
    <t>Аналитическая группа подвида доходов бюджетов</t>
  </si>
  <si>
    <t>Дотации бюджетам сельских поселений на выравнивание бюджетной обеспеченности из бюджета субъекта Российской Федерации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</si>
  <si>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</si>
  <si>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</si>
  <si>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</si>
  <si>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</si>
  <si>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Доходы, поступающие в порядке возмещения расходов, понесенных в связи с эксплуатацией имущества</t>
  </si>
  <si>
    <t>Показатели прогноза доходов бюджета по коду классификации доходов бюджета, сформированные в целях составления и утверждения решения о бюджете</t>
  </si>
  <si>
    <t>на очередной финансовый год</t>
  </si>
  <si>
    <t xml:space="preserve">на первый год планового периода </t>
  </si>
  <si>
    <t>на второй год планового периода</t>
  </si>
  <si>
    <t>025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</si>
  <si>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сельских поселений (за исключением земельных участков муниципальных бюджетных и автономных учреждений)</t>
  </si>
  <si>
    <t>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t>
  </si>
  <si>
    <t>Субвенции бюджетам бюджетной системы Российской Федерации</t>
  </si>
  <si>
    <t>30</t>
  </si>
  <si>
    <t>Субвенции бюджетам на осуществление первичного воинского учета органами местного самоуправления поселений, муниципальных и городских округов</t>
  </si>
  <si>
    <t>35</t>
  </si>
  <si>
    <t>118</t>
  </si>
  <si>
    <t>Субвенции бюджетам сельских поселений на осуществление первичного воинского учета органами местного самоуправления поселений, муниципальных и городских округов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</si>
  <si>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Федерации, а также доходов от долевого участия в организации, полученных физическим лицом - налоговым резидентом Российской Федерации в виде дивидендов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</si>
  <si>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(за исключением доходов от долевого участия в организации, полученных физическим лицом налоговым резидентом Российской Федерации в виде дивидендов)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</si>
</sst>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u/>
      <sz val="14"/>
      <color theme="1"/>
      <name val="Times New Roman"/>
      <family val="1"/>
      <charset val="204"/>
    </font>
    <font>
      <sz val="14"/>
      <name val="Times New Roman"/>
      <family val="1"/>
      <charset val="204"/>
    </font>
    <font>
      <sz val="14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57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2" xfId="0" applyFont="1" applyBorder="1"/>
    <xf numFmtId="0" fontId="2" fillId="0" borderId="3" xfId="0" applyFont="1" applyBorder="1"/>
    <xf numFmtId="0" fontId="2" fillId="0" borderId="4" xfId="0" applyFont="1" applyBorder="1"/>
    <xf numFmtId="0" fontId="2" fillId="0" borderId="1" xfId="0" applyFont="1" applyBorder="1" applyAlignment="1">
      <alignment horizontal="center" vertical="center" textRotation="90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/>
    <xf numFmtId="0" fontId="2" fillId="0" borderId="1" xfId="0" applyFont="1" applyBorder="1" applyAlignment="1">
      <alignment horizontal="center"/>
    </xf>
    <xf numFmtId="49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wrapText="1"/>
    </xf>
    <xf numFmtId="0" fontId="2" fillId="0" borderId="1" xfId="0" applyNumberFormat="1" applyFont="1" applyBorder="1" applyAlignment="1">
      <alignment horizontal="center"/>
    </xf>
    <xf numFmtId="0" fontId="2" fillId="0" borderId="1" xfId="0" applyNumberFormat="1" applyFont="1" applyBorder="1" applyAlignment="1">
      <alignment horizontal="center" vertical="center" wrapText="1"/>
    </xf>
    <xf numFmtId="0" fontId="2" fillId="0" borderId="1" xfId="0" applyNumberFormat="1" applyFont="1" applyBorder="1" applyAlignment="1">
      <alignment horizontal="center" wrapText="1"/>
    </xf>
    <xf numFmtId="0" fontId="2" fillId="0" borderId="1" xfId="0" applyNumberFormat="1" applyFont="1" applyBorder="1" applyAlignment="1">
      <alignment horizontal="center" vertical="center"/>
    </xf>
    <xf numFmtId="49" fontId="2" fillId="2" borderId="1" xfId="0" applyNumberFormat="1" applyFont="1" applyFill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wrapText="1"/>
    </xf>
    <xf numFmtId="0" fontId="2" fillId="0" borderId="12" xfId="0" applyFont="1" applyBorder="1"/>
    <xf numFmtId="49" fontId="2" fillId="0" borderId="12" xfId="0" applyNumberFormat="1" applyFont="1" applyBorder="1"/>
    <xf numFmtId="0" fontId="2" fillId="0" borderId="12" xfId="0" applyNumberFormat="1" applyFont="1" applyBorder="1" applyAlignment="1">
      <alignment wrapText="1"/>
    </xf>
    <xf numFmtId="0" fontId="2" fillId="0" borderId="12" xfId="0" applyFont="1" applyBorder="1" applyAlignment="1">
      <alignment horizontal="right"/>
    </xf>
    <xf numFmtId="0" fontId="2" fillId="0" borderId="0" xfId="0" applyFont="1" applyBorder="1"/>
    <xf numFmtId="49" fontId="2" fillId="0" borderId="0" xfId="0" applyNumberFormat="1" applyFont="1" applyBorder="1"/>
    <xf numFmtId="0" fontId="2" fillId="0" borderId="0" xfId="0" applyNumberFormat="1" applyFont="1" applyBorder="1" applyAlignment="1">
      <alignment wrapText="1"/>
    </xf>
    <xf numFmtId="0" fontId="2" fillId="0" borderId="1" xfId="0" applyNumberFormat="1" applyFont="1" applyBorder="1" applyAlignment="1">
      <alignment horizontal="left" vertical="top" wrapText="1"/>
    </xf>
    <xf numFmtId="0" fontId="2" fillId="0" borderId="1" xfId="0" applyFont="1" applyBorder="1" applyAlignment="1">
      <alignment horizontal="left" vertical="top"/>
    </xf>
    <xf numFmtId="0" fontId="2" fillId="0" borderId="1" xfId="0" applyFont="1" applyBorder="1" applyAlignment="1">
      <alignment horizontal="left" vertical="top" wrapText="1"/>
    </xf>
    <xf numFmtId="49" fontId="2" fillId="0" borderId="1" xfId="0" applyNumberFormat="1" applyFont="1" applyBorder="1" applyAlignment="1">
      <alignment horizontal="left" vertical="top" wrapText="1"/>
    </xf>
    <xf numFmtId="0" fontId="2" fillId="0" borderId="1" xfId="0" applyFont="1" applyBorder="1" applyAlignment="1">
      <alignment horizontal="center"/>
    </xf>
    <xf numFmtId="0" fontId="2" fillId="0" borderId="0" xfId="0" applyFont="1" applyAlignment="1">
      <alignment horizontal="left" vertical="top"/>
    </xf>
    <xf numFmtId="0" fontId="2" fillId="0" borderId="0" xfId="0" applyFont="1" applyBorder="1" applyAlignment="1">
      <alignment horizontal="left" vertical="top"/>
    </xf>
    <xf numFmtId="0" fontId="2" fillId="0" borderId="0" xfId="0" applyFont="1" applyBorder="1" applyAlignment="1">
      <alignment horizontal="right"/>
    </xf>
    <xf numFmtId="4" fontId="2" fillId="0" borderId="1" xfId="0" applyNumberFormat="1" applyFont="1" applyBorder="1" applyAlignment="1">
      <alignment horizontal="center"/>
    </xf>
    <xf numFmtId="4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vertical="top" wrapText="1"/>
    </xf>
    <xf numFmtId="0" fontId="5" fillId="0" borderId="5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 vertical="top"/>
    </xf>
    <xf numFmtId="0" fontId="2" fillId="0" borderId="13" xfId="0" applyFont="1" applyBorder="1" applyAlignment="1">
      <alignment horizontal="left" vertical="top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2" fillId="0" borderId="4" xfId="0" applyFont="1" applyBorder="1" applyAlignment="1">
      <alignment horizont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O68"/>
  <sheetViews>
    <sheetView tabSelected="1" view="pageBreakPreview" topLeftCell="A16" zoomScale="80" zoomScaleNormal="75" zoomScaleSheetLayoutView="80" workbookViewId="0">
      <selection activeCell="M11" sqref="M11"/>
    </sheetView>
  </sheetViews>
  <sheetFormatPr defaultRowHeight="15"/>
  <cols>
    <col min="1" max="1" width="6.7109375" style="1" customWidth="1"/>
    <col min="2" max="2" width="76.7109375" style="1" customWidth="1"/>
    <col min="3" max="3" width="4.85546875" style="1" customWidth="1"/>
    <col min="4" max="4" width="5.42578125" style="1" customWidth="1"/>
    <col min="5" max="5" width="5.85546875" style="1" customWidth="1"/>
    <col min="6" max="7" width="6.42578125" style="1" customWidth="1"/>
    <col min="8" max="8" width="8.28515625" style="1" customWidth="1"/>
    <col min="9" max="9" width="10.42578125" style="1" customWidth="1"/>
    <col min="10" max="10" width="32.5703125" style="1" customWidth="1"/>
    <col min="11" max="11" width="9.140625" style="1"/>
    <col min="12" max="12" width="38.42578125" style="1" customWidth="1"/>
    <col min="13" max="13" width="18.5703125" style="1" customWidth="1"/>
    <col min="14" max="14" width="16.85546875" style="1" customWidth="1"/>
    <col min="15" max="15" width="16.5703125" style="1" customWidth="1"/>
    <col min="16" max="16384" width="9.140625" style="1"/>
  </cols>
  <sheetData>
    <row r="1" spans="1:15" ht="18.75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</row>
    <row r="2" spans="1:15" ht="18.75">
      <c r="A2" s="41" t="s">
        <v>97</v>
      </c>
      <c r="B2" s="41"/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  <c r="O2" s="41"/>
    </row>
    <row r="3" spans="1:15" ht="18.75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</row>
    <row r="4" spans="1:15" ht="20.25" customHeight="1">
      <c r="A4" s="2"/>
      <c r="B4" s="42" t="s">
        <v>53</v>
      </c>
      <c r="C4" s="42"/>
      <c r="D4" s="42"/>
      <c r="E4" s="42"/>
      <c r="F4" s="42"/>
      <c r="G4" s="42"/>
      <c r="H4" s="42"/>
      <c r="I4" s="42"/>
      <c r="J4" s="42"/>
      <c r="K4" s="42"/>
      <c r="L4" s="42"/>
      <c r="M4" s="30"/>
      <c r="N4" s="30"/>
      <c r="O4" s="30"/>
    </row>
    <row r="5" spans="1:15" ht="19.5" customHeight="1">
      <c r="A5" s="2"/>
      <c r="B5" s="42" t="s">
        <v>54</v>
      </c>
      <c r="C5" s="42"/>
      <c r="D5" s="42"/>
      <c r="E5" s="42"/>
      <c r="F5" s="42"/>
      <c r="G5" s="42"/>
      <c r="H5" s="42"/>
      <c r="I5" s="42"/>
      <c r="J5" s="42"/>
      <c r="K5" s="42"/>
      <c r="L5" s="42"/>
      <c r="M5" s="30"/>
      <c r="N5" s="30"/>
      <c r="O5" s="30"/>
    </row>
    <row r="6" spans="1:15" ht="27" customHeight="1">
      <c r="A6" s="2"/>
      <c r="B6" s="43" t="s">
        <v>55</v>
      </c>
      <c r="C6" s="43"/>
      <c r="D6" s="43"/>
      <c r="E6" s="43"/>
      <c r="F6" s="43"/>
      <c r="G6" s="43"/>
      <c r="H6" s="43"/>
      <c r="I6" s="43"/>
      <c r="J6" s="43"/>
      <c r="K6" s="43"/>
      <c r="L6" s="43"/>
      <c r="M6" s="31"/>
      <c r="N6" s="31"/>
      <c r="O6" s="31"/>
    </row>
    <row r="7" spans="1:15" ht="18.75" customHeight="1">
      <c r="A7" s="3"/>
      <c r="B7" s="48" t="s">
        <v>86</v>
      </c>
      <c r="C7" s="51" t="s">
        <v>98</v>
      </c>
      <c r="D7" s="52"/>
      <c r="E7" s="52"/>
      <c r="F7" s="52"/>
      <c r="G7" s="52"/>
      <c r="H7" s="52"/>
      <c r="I7" s="53"/>
      <c r="J7" s="54" t="s">
        <v>87</v>
      </c>
      <c r="K7" s="44" t="s">
        <v>96</v>
      </c>
      <c r="L7" s="45"/>
      <c r="M7" s="40" t="s">
        <v>109</v>
      </c>
      <c r="N7" s="40"/>
      <c r="O7" s="40"/>
    </row>
    <row r="8" spans="1:15" ht="68.25" customHeight="1">
      <c r="A8" s="4"/>
      <c r="B8" s="49"/>
      <c r="C8" s="51" t="s">
        <v>99</v>
      </c>
      <c r="D8" s="52"/>
      <c r="E8" s="52"/>
      <c r="F8" s="52"/>
      <c r="G8" s="53"/>
      <c r="H8" s="51" t="s">
        <v>100</v>
      </c>
      <c r="I8" s="53"/>
      <c r="J8" s="55"/>
      <c r="K8" s="46"/>
      <c r="L8" s="47"/>
      <c r="M8" s="40"/>
      <c r="N8" s="40"/>
      <c r="O8" s="40"/>
    </row>
    <row r="9" spans="1:15" ht="233.25" customHeight="1">
      <c r="A9" s="5" t="s">
        <v>0</v>
      </c>
      <c r="B9" s="50"/>
      <c r="C9" s="6" t="s">
        <v>1</v>
      </c>
      <c r="D9" s="6" t="s">
        <v>2</v>
      </c>
      <c r="E9" s="6" t="s">
        <v>3</v>
      </c>
      <c r="F9" s="6" t="s">
        <v>4</v>
      </c>
      <c r="G9" s="6" t="s">
        <v>5</v>
      </c>
      <c r="H9" s="6" t="s">
        <v>101</v>
      </c>
      <c r="I9" s="6" t="s">
        <v>102</v>
      </c>
      <c r="J9" s="56"/>
      <c r="K9" s="7" t="s">
        <v>6</v>
      </c>
      <c r="L9" s="7" t="s">
        <v>7</v>
      </c>
      <c r="M9" s="7" t="s">
        <v>110</v>
      </c>
      <c r="N9" s="7" t="s">
        <v>111</v>
      </c>
      <c r="O9" s="7" t="s">
        <v>112</v>
      </c>
    </row>
    <row r="10" spans="1:15" ht="18.75">
      <c r="A10" s="8">
        <v>1</v>
      </c>
      <c r="B10" s="9">
        <v>2</v>
      </c>
      <c r="C10" s="9">
        <v>3</v>
      </c>
      <c r="D10" s="9">
        <v>4</v>
      </c>
      <c r="E10" s="9">
        <v>5</v>
      </c>
      <c r="F10" s="9">
        <v>6</v>
      </c>
      <c r="G10" s="9">
        <v>7</v>
      </c>
      <c r="H10" s="9">
        <v>8</v>
      </c>
      <c r="I10" s="9">
        <v>9</v>
      </c>
      <c r="J10" s="9">
        <v>10</v>
      </c>
      <c r="K10" s="9">
        <v>11</v>
      </c>
      <c r="L10" s="9">
        <v>12</v>
      </c>
      <c r="M10" s="29">
        <v>13</v>
      </c>
      <c r="N10" s="29">
        <v>14</v>
      </c>
      <c r="O10" s="29">
        <v>15</v>
      </c>
    </row>
    <row r="11" spans="1:15" ht="36" customHeight="1">
      <c r="A11" s="8">
        <v>2</v>
      </c>
      <c r="B11" s="26" t="s">
        <v>60</v>
      </c>
      <c r="C11" s="10" t="s">
        <v>13</v>
      </c>
      <c r="D11" s="10" t="s">
        <v>56</v>
      </c>
      <c r="E11" s="10" t="s">
        <v>56</v>
      </c>
      <c r="F11" s="10" t="s">
        <v>57</v>
      </c>
      <c r="G11" s="10" t="s">
        <v>56</v>
      </c>
      <c r="H11" s="10" t="s">
        <v>8</v>
      </c>
      <c r="I11" s="10" t="s">
        <v>57</v>
      </c>
      <c r="J11" s="11" t="s">
        <v>41</v>
      </c>
      <c r="K11" s="9"/>
      <c r="L11" s="9"/>
      <c r="M11" s="33">
        <f>M12+M16+M26+M34+M37+M43+M47</f>
        <v>1339113.3600000001</v>
      </c>
      <c r="N11" s="33">
        <f t="shared" ref="N11:O11" si="0">N12+N16+N26+N34+N37+N43+N47</f>
        <v>1315899.2</v>
      </c>
      <c r="O11" s="33">
        <f t="shared" si="0"/>
        <v>1561832.71</v>
      </c>
    </row>
    <row r="12" spans="1:15" ht="18.75">
      <c r="A12" s="8">
        <v>3</v>
      </c>
      <c r="B12" s="26" t="s">
        <v>61</v>
      </c>
      <c r="C12" s="10" t="s">
        <v>13</v>
      </c>
      <c r="D12" s="10" t="s">
        <v>10</v>
      </c>
      <c r="E12" s="10" t="s">
        <v>56</v>
      </c>
      <c r="F12" s="10" t="s">
        <v>57</v>
      </c>
      <c r="G12" s="10" t="s">
        <v>56</v>
      </c>
      <c r="H12" s="10" t="s">
        <v>8</v>
      </c>
      <c r="I12" s="10" t="s">
        <v>57</v>
      </c>
      <c r="J12" s="11"/>
      <c r="K12" s="9"/>
      <c r="L12" s="9"/>
      <c r="M12" s="33">
        <f>M13</f>
        <v>91430.82</v>
      </c>
      <c r="N12" s="33">
        <f t="shared" ref="N12:O12" si="1">N13</f>
        <v>96916.66</v>
      </c>
      <c r="O12" s="33">
        <f t="shared" si="1"/>
        <v>102150.17</v>
      </c>
    </row>
    <row r="13" spans="1:15" ht="20.25" customHeight="1">
      <c r="A13" s="8">
        <v>4</v>
      </c>
      <c r="B13" s="26" t="s">
        <v>58</v>
      </c>
      <c r="C13" s="10" t="s">
        <v>13</v>
      </c>
      <c r="D13" s="10" t="s">
        <v>10</v>
      </c>
      <c r="E13" s="10" t="s">
        <v>9</v>
      </c>
      <c r="F13" s="10" t="s">
        <v>57</v>
      </c>
      <c r="G13" s="10" t="s">
        <v>10</v>
      </c>
      <c r="H13" s="10" t="s">
        <v>8</v>
      </c>
      <c r="I13" s="10" t="s">
        <v>11</v>
      </c>
      <c r="J13" s="9"/>
      <c r="K13" s="12"/>
      <c r="L13" s="13"/>
      <c r="M13" s="34">
        <f>M14+M15</f>
        <v>91430.82</v>
      </c>
      <c r="N13" s="34">
        <f>N14+N15</f>
        <v>96916.66</v>
      </c>
      <c r="O13" s="34">
        <f>O14+O15</f>
        <v>102150.17</v>
      </c>
    </row>
    <row r="14" spans="1:15" ht="131.25" customHeight="1">
      <c r="A14" s="8">
        <v>5</v>
      </c>
      <c r="B14" s="38" t="s">
        <v>122</v>
      </c>
      <c r="C14" s="10">
        <v>1</v>
      </c>
      <c r="D14" s="10" t="s">
        <v>10</v>
      </c>
      <c r="E14" s="10" t="s">
        <v>9</v>
      </c>
      <c r="F14" s="10" t="s">
        <v>12</v>
      </c>
      <c r="G14" s="10" t="s">
        <v>10</v>
      </c>
      <c r="H14" s="10" t="s">
        <v>8</v>
      </c>
      <c r="I14" s="10" t="s">
        <v>11</v>
      </c>
      <c r="J14" s="14"/>
      <c r="K14" s="15">
        <v>182</v>
      </c>
      <c r="L14" s="13" t="s">
        <v>42</v>
      </c>
      <c r="M14" s="34">
        <v>89959.74</v>
      </c>
      <c r="N14" s="34">
        <v>95357.32</v>
      </c>
      <c r="O14" s="34">
        <v>100506.62</v>
      </c>
    </row>
    <row r="15" spans="1:15" ht="100.5" customHeight="1">
      <c r="A15" s="8">
        <v>6</v>
      </c>
      <c r="B15" s="39" t="s">
        <v>123</v>
      </c>
      <c r="C15" s="10" t="s">
        <v>13</v>
      </c>
      <c r="D15" s="10" t="s">
        <v>10</v>
      </c>
      <c r="E15" s="10" t="s">
        <v>9</v>
      </c>
      <c r="F15" s="10" t="s">
        <v>14</v>
      </c>
      <c r="G15" s="10" t="s">
        <v>10</v>
      </c>
      <c r="H15" s="10" t="s">
        <v>8</v>
      </c>
      <c r="I15" s="10" t="s">
        <v>11</v>
      </c>
      <c r="J15" s="14"/>
      <c r="K15" s="15">
        <v>182</v>
      </c>
      <c r="L15" s="13" t="s">
        <v>42</v>
      </c>
      <c r="M15" s="34">
        <v>1471.08</v>
      </c>
      <c r="N15" s="34">
        <v>1559.34</v>
      </c>
      <c r="O15" s="34">
        <v>1643.55</v>
      </c>
    </row>
    <row r="16" spans="1:15" ht="45" customHeight="1">
      <c r="A16" s="8">
        <v>7</v>
      </c>
      <c r="B16" s="27" t="s">
        <v>59</v>
      </c>
      <c r="C16" s="10" t="s">
        <v>13</v>
      </c>
      <c r="D16" s="10" t="s">
        <v>15</v>
      </c>
      <c r="E16" s="10" t="s">
        <v>56</v>
      </c>
      <c r="F16" s="10" t="s">
        <v>57</v>
      </c>
      <c r="G16" s="10" t="s">
        <v>56</v>
      </c>
      <c r="H16" s="10" t="s">
        <v>8</v>
      </c>
      <c r="I16" s="10" t="s">
        <v>57</v>
      </c>
      <c r="J16" s="14"/>
      <c r="K16" s="15"/>
      <c r="L16" s="13"/>
      <c r="M16" s="34">
        <f>M17</f>
        <v>895100</v>
      </c>
      <c r="N16" s="34">
        <f t="shared" ref="N16:O16" si="2">N17</f>
        <v>866400</v>
      </c>
      <c r="O16" s="34">
        <f t="shared" si="2"/>
        <v>1107100</v>
      </c>
    </row>
    <row r="17" spans="1:15" ht="37.5">
      <c r="A17" s="8">
        <v>8</v>
      </c>
      <c r="B17" s="25" t="s">
        <v>62</v>
      </c>
      <c r="C17" s="10" t="s">
        <v>13</v>
      </c>
      <c r="D17" s="10" t="s">
        <v>15</v>
      </c>
      <c r="E17" s="10" t="s">
        <v>9</v>
      </c>
      <c r="F17" s="10" t="s">
        <v>57</v>
      </c>
      <c r="G17" s="10" t="s">
        <v>10</v>
      </c>
      <c r="H17" s="10" t="s">
        <v>8</v>
      </c>
      <c r="I17" s="10" t="s">
        <v>11</v>
      </c>
      <c r="J17" s="14"/>
      <c r="K17" s="15"/>
      <c r="L17" s="13"/>
      <c r="M17" s="34">
        <f>M18+M20+M22+M24</f>
        <v>895100</v>
      </c>
      <c r="N17" s="34">
        <f t="shared" ref="N17:O17" si="3">N18+N20+N22+N24</f>
        <v>866400</v>
      </c>
      <c r="O17" s="34">
        <f t="shared" si="3"/>
        <v>1107100</v>
      </c>
    </row>
    <row r="18" spans="1:15" ht="93.75">
      <c r="A18" s="8">
        <v>9</v>
      </c>
      <c r="B18" s="25" t="s">
        <v>23</v>
      </c>
      <c r="C18" s="10" t="s">
        <v>13</v>
      </c>
      <c r="D18" s="10" t="s">
        <v>15</v>
      </c>
      <c r="E18" s="10" t="s">
        <v>9</v>
      </c>
      <c r="F18" s="10" t="s">
        <v>16</v>
      </c>
      <c r="G18" s="10" t="s">
        <v>10</v>
      </c>
      <c r="H18" s="10" t="s">
        <v>8</v>
      </c>
      <c r="I18" s="10" t="s">
        <v>11</v>
      </c>
      <c r="J18" s="14"/>
      <c r="K18" s="15">
        <v>182</v>
      </c>
      <c r="L18" s="13" t="s">
        <v>42</v>
      </c>
      <c r="M18" s="34">
        <f>M19</f>
        <v>468200</v>
      </c>
      <c r="N18" s="34">
        <f t="shared" ref="N18:O18" si="4">N19</f>
        <v>453600</v>
      </c>
      <c r="O18" s="34">
        <f t="shared" si="4"/>
        <v>578700</v>
      </c>
    </row>
    <row r="19" spans="1:15" ht="131.25">
      <c r="A19" s="8">
        <v>10</v>
      </c>
      <c r="B19" s="25" t="s">
        <v>104</v>
      </c>
      <c r="C19" s="10" t="s">
        <v>13</v>
      </c>
      <c r="D19" s="10" t="s">
        <v>15</v>
      </c>
      <c r="E19" s="10" t="s">
        <v>9</v>
      </c>
      <c r="F19" s="10" t="s">
        <v>92</v>
      </c>
      <c r="G19" s="10" t="s">
        <v>10</v>
      </c>
      <c r="H19" s="10" t="s">
        <v>8</v>
      </c>
      <c r="I19" s="10" t="s">
        <v>11</v>
      </c>
      <c r="J19" s="14"/>
      <c r="K19" s="15">
        <v>182</v>
      </c>
      <c r="L19" s="13" t="s">
        <v>42</v>
      </c>
      <c r="M19" s="34">
        <v>468200</v>
      </c>
      <c r="N19" s="34">
        <v>453600</v>
      </c>
      <c r="O19" s="34">
        <v>578700</v>
      </c>
    </row>
    <row r="20" spans="1:15" ht="112.5">
      <c r="A20" s="8">
        <v>11</v>
      </c>
      <c r="B20" s="25" t="s">
        <v>24</v>
      </c>
      <c r="C20" s="10" t="s">
        <v>13</v>
      </c>
      <c r="D20" s="10" t="s">
        <v>15</v>
      </c>
      <c r="E20" s="10" t="s">
        <v>9</v>
      </c>
      <c r="F20" s="10" t="s">
        <v>17</v>
      </c>
      <c r="G20" s="10" t="s">
        <v>10</v>
      </c>
      <c r="H20" s="10" t="s">
        <v>8</v>
      </c>
      <c r="I20" s="10" t="s">
        <v>11</v>
      </c>
      <c r="J20" s="14"/>
      <c r="K20" s="15">
        <v>182</v>
      </c>
      <c r="L20" s="13" t="s">
        <v>42</v>
      </c>
      <c r="M20" s="34">
        <f>M21</f>
        <v>2100</v>
      </c>
      <c r="N20" s="34">
        <f t="shared" ref="N20:O20" si="5">N21</f>
        <v>2100</v>
      </c>
      <c r="O20" s="34">
        <f t="shared" si="5"/>
        <v>2700</v>
      </c>
    </row>
    <row r="21" spans="1:15" ht="168.75">
      <c r="A21" s="8">
        <v>12</v>
      </c>
      <c r="B21" s="25" t="s">
        <v>105</v>
      </c>
      <c r="C21" s="10" t="s">
        <v>13</v>
      </c>
      <c r="D21" s="10" t="s">
        <v>15</v>
      </c>
      <c r="E21" s="10" t="s">
        <v>9</v>
      </c>
      <c r="F21" s="10" t="s">
        <v>93</v>
      </c>
      <c r="G21" s="10" t="s">
        <v>10</v>
      </c>
      <c r="H21" s="10" t="s">
        <v>8</v>
      </c>
      <c r="I21" s="10" t="s">
        <v>11</v>
      </c>
      <c r="J21" s="14"/>
      <c r="K21" s="15">
        <v>182</v>
      </c>
      <c r="L21" s="13" t="s">
        <v>42</v>
      </c>
      <c r="M21" s="34">
        <v>2100</v>
      </c>
      <c r="N21" s="34">
        <v>2100</v>
      </c>
      <c r="O21" s="34">
        <v>2700</v>
      </c>
    </row>
    <row r="22" spans="1:15" ht="91.5" customHeight="1">
      <c r="A22" s="8">
        <v>13</v>
      </c>
      <c r="B22" s="25" t="s">
        <v>25</v>
      </c>
      <c r="C22" s="10" t="s">
        <v>13</v>
      </c>
      <c r="D22" s="10" t="s">
        <v>15</v>
      </c>
      <c r="E22" s="10" t="s">
        <v>9</v>
      </c>
      <c r="F22" s="10" t="s">
        <v>18</v>
      </c>
      <c r="G22" s="10" t="s">
        <v>10</v>
      </c>
      <c r="H22" s="10" t="s">
        <v>8</v>
      </c>
      <c r="I22" s="10" t="s">
        <v>11</v>
      </c>
      <c r="J22" s="14"/>
      <c r="K22" s="15">
        <v>182</v>
      </c>
      <c r="L22" s="13" t="s">
        <v>42</v>
      </c>
      <c r="M22" s="34">
        <f>M23</f>
        <v>472800</v>
      </c>
      <c r="N22" s="34">
        <f t="shared" ref="N22:O22" si="6">N23</f>
        <v>455800</v>
      </c>
      <c r="O22" s="34">
        <f t="shared" si="6"/>
        <v>581100</v>
      </c>
    </row>
    <row r="23" spans="1:15" ht="135.75" customHeight="1">
      <c r="A23" s="8">
        <v>14</v>
      </c>
      <c r="B23" s="25" t="s">
        <v>106</v>
      </c>
      <c r="C23" s="10" t="s">
        <v>13</v>
      </c>
      <c r="D23" s="10" t="s">
        <v>15</v>
      </c>
      <c r="E23" s="10" t="s">
        <v>9</v>
      </c>
      <c r="F23" s="10" t="s">
        <v>94</v>
      </c>
      <c r="G23" s="10" t="s">
        <v>10</v>
      </c>
      <c r="H23" s="10" t="s">
        <v>8</v>
      </c>
      <c r="I23" s="10" t="s">
        <v>11</v>
      </c>
      <c r="J23" s="14"/>
      <c r="K23" s="15">
        <v>182</v>
      </c>
      <c r="L23" s="13" t="s">
        <v>42</v>
      </c>
      <c r="M23" s="34">
        <v>472800</v>
      </c>
      <c r="N23" s="34">
        <v>455800</v>
      </c>
      <c r="O23" s="34">
        <v>581100</v>
      </c>
    </row>
    <row r="24" spans="1:15" ht="82.5" customHeight="1">
      <c r="A24" s="8">
        <v>15</v>
      </c>
      <c r="B24" s="25" t="s">
        <v>21</v>
      </c>
      <c r="C24" s="10" t="s">
        <v>13</v>
      </c>
      <c r="D24" s="10" t="s">
        <v>15</v>
      </c>
      <c r="E24" s="10" t="s">
        <v>9</v>
      </c>
      <c r="F24" s="10" t="s">
        <v>19</v>
      </c>
      <c r="G24" s="10" t="s">
        <v>10</v>
      </c>
      <c r="H24" s="10" t="s">
        <v>8</v>
      </c>
      <c r="I24" s="10" t="s">
        <v>11</v>
      </c>
      <c r="J24" s="14"/>
      <c r="K24" s="15">
        <v>182</v>
      </c>
      <c r="L24" s="13" t="s">
        <v>42</v>
      </c>
      <c r="M24" s="34">
        <f>M25</f>
        <v>-48000</v>
      </c>
      <c r="N24" s="34">
        <f t="shared" ref="N24:O24" si="7">N25</f>
        <v>-45100</v>
      </c>
      <c r="O24" s="34">
        <f t="shared" si="7"/>
        <v>-55400</v>
      </c>
    </row>
    <row r="25" spans="1:15" ht="135" customHeight="1">
      <c r="A25" s="8">
        <v>16</v>
      </c>
      <c r="B25" s="25" t="s">
        <v>107</v>
      </c>
      <c r="C25" s="10" t="s">
        <v>13</v>
      </c>
      <c r="D25" s="10" t="s">
        <v>15</v>
      </c>
      <c r="E25" s="10" t="s">
        <v>9</v>
      </c>
      <c r="F25" s="10" t="s">
        <v>95</v>
      </c>
      <c r="G25" s="10" t="s">
        <v>10</v>
      </c>
      <c r="H25" s="10" t="s">
        <v>8</v>
      </c>
      <c r="I25" s="10" t="s">
        <v>11</v>
      </c>
      <c r="J25" s="14"/>
      <c r="K25" s="15">
        <v>182</v>
      </c>
      <c r="L25" s="13" t="s">
        <v>42</v>
      </c>
      <c r="M25" s="34">
        <v>-48000</v>
      </c>
      <c r="N25" s="34">
        <v>-45100</v>
      </c>
      <c r="O25" s="34">
        <v>-55400</v>
      </c>
    </row>
    <row r="26" spans="1:15" ht="18.75">
      <c r="A26" s="8">
        <v>17</v>
      </c>
      <c r="B26" s="25" t="s">
        <v>63</v>
      </c>
      <c r="C26" s="10" t="s">
        <v>13</v>
      </c>
      <c r="D26" s="10" t="s">
        <v>22</v>
      </c>
      <c r="E26" s="10" t="s">
        <v>56</v>
      </c>
      <c r="F26" s="10" t="s">
        <v>57</v>
      </c>
      <c r="G26" s="10" t="s">
        <v>56</v>
      </c>
      <c r="H26" s="10" t="s">
        <v>8</v>
      </c>
      <c r="I26" s="10" t="s">
        <v>57</v>
      </c>
      <c r="J26" s="14"/>
      <c r="K26" s="15"/>
      <c r="L26" s="13"/>
      <c r="M26" s="34">
        <f>M27+M29</f>
        <v>65000</v>
      </c>
      <c r="N26" s="34">
        <f t="shared" ref="N26:O26" si="8">N27+N29</f>
        <v>65000</v>
      </c>
      <c r="O26" s="34">
        <f t="shared" si="8"/>
        <v>65000</v>
      </c>
    </row>
    <row r="27" spans="1:15" ht="18.75">
      <c r="A27" s="8">
        <v>18</v>
      </c>
      <c r="B27" s="25" t="s">
        <v>64</v>
      </c>
      <c r="C27" s="10" t="s">
        <v>13</v>
      </c>
      <c r="D27" s="10" t="s">
        <v>22</v>
      </c>
      <c r="E27" s="10" t="s">
        <v>10</v>
      </c>
      <c r="F27" s="10" t="s">
        <v>57</v>
      </c>
      <c r="G27" s="10" t="s">
        <v>56</v>
      </c>
      <c r="H27" s="10" t="s">
        <v>8</v>
      </c>
      <c r="I27" s="10" t="s">
        <v>11</v>
      </c>
      <c r="J27" s="14"/>
      <c r="K27" s="15"/>
      <c r="L27" s="13"/>
      <c r="M27" s="34">
        <f>M28</f>
        <v>8000</v>
      </c>
      <c r="N27" s="34">
        <f t="shared" ref="N27:O27" si="9">N28</f>
        <v>8000</v>
      </c>
      <c r="O27" s="34">
        <f t="shared" si="9"/>
        <v>8000</v>
      </c>
    </row>
    <row r="28" spans="1:15" ht="56.25">
      <c r="A28" s="8">
        <v>19</v>
      </c>
      <c r="B28" s="25" t="s">
        <v>44</v>
      </c>
      <c r="C28" s="10" t="s">
        <v>13</v>
      </c>
      <c r="D28" s="10" t="s">
        <v>22</v>
      </c>
      <c r="E28" s="10" t="s">
        <v>10</v>
      </c>
      <c r="F28" s="10" t="s">
        <v>14</v>
      </c>
      <c r="G28" s="16" t="s">
        <v>40</v>
      </c>
      <c r="H28" s="10" t="s">
        <v>8</v>
      </c>
      <c r="I28" s="10" t="s">
        <v>11</v>
      </c>
      <c r="J28" s="14"/>
      <c r="K28" s="15">
        <v>182</v>
      </c>
      <c r="L28" s="13" t="s">
        <v>43</v>
      </c>
      <c r="M28" s="34">
        <v>8000</v>
      </c>
      <c r="N28" s="34">
        <v>8000</v>
      </c>
      <c r="O28" s="34">
        <v>8000</v>
      </c>
    </row>
    <row r="29" spans="1:15" ht="18.75">
      <c r="A29" s="8">
        <v>20</v>
      </c>
      <c r="B29" s="25" t="s">
        <v>65</v>
      </c>
      <c r="C29" s="10" t="s">
        <v>13</v>
      </c>
      <c r="D29" s="10" t="s">
        <v>22</v>
      </c>
      <c r="E29" s="10" t="s">
        <v>22</v>
      </c>
      <c r="F29" s="10" t="s">
        <v>57</v>
      </c>
      <c r="G29" s="16" t="s">
        <v>56</v>
      </c>
      <c r="H29" s="10" t="s">
        <v>8</v>
      </c>
      <c r="I29" s="10" t="s">
        <v>11</v>
      </c>
      <c r="J29" s="14"/>
      <c r="K29" s="15"/>
      <c r="L29" s="13"/>
      <c r="M29" s="34">
        <f>M30+M32</f>
        <v>57000</v>
      </c>
      <c r="N29" s="34">
        <f t="shared" ref="N29:O29" si="10">N30+N32</f>
        <v>57000</v>
      </c>
      <c r="O29" s="34">
        <f t="shared" si="10"/>
        <v>57000</v>
      </c>
    </row>
    <row r="30" spans="1:15" ht="18.75">
      <c r="A30" s="8">
        <v>21</v>
      </c>
      <c r="B30" s="25" t="s">
        <v>66</v>
      </c>
      <c r="C30" s="10" t="s">
        <v>13</v>
      </c>
      <c r="D30" s="10" t="s">
        <v>22</v>
      </c>
      <c r="E30" s="10" t="s">
        <v>22</v>
      </c>
      <c r="F30" s="10" t="s">
        <v>14</v>
      </c>
      <c r="G30" s="16" t="s">
        <v>56</v>
      </c>
      <c r="H30" s="10" t="s">
        <v>8</v>
      </c>
      <c r="I30" s="10" t="s">
        <v>11</v>
      </c>
      <c r="J30" s="14"/>
      <c r="K30" s="15">
        <v>182</v>
      </c>
      <c r="L30" s="13" t="s">
        <v>43</v>
      </c>
      <c r="M30" s="34">
        <f>M31</f>
        <v>14000</v>
      </c>
      <c r="N30" s="34">
        <f t="shared" ref="N30:O30" si="11">N31</f>
        <v>14000</v>
      </c>
      <c r="O30" s="34">
        <f t="shared" si="11"/>
        <v>14000</v>
      </c>
    </row>
    <row r="31" spans="1:15" ht="37.5">
      <c r="A31" s="8">
        <v>22</v>
      </c>
      <c r="B31" s="25" t="s">
        <v>46</v>
      </c>
      <c r="C31" s="10" t="s">
        <v>13</v>
      </c>
      <c r="D31" s="10" t="s">
        <v>22</v>
      </c>
      <c r="E31" s="10" t="s">
        <v>22</v>
      </c>
      <c r="F31" s="10" t="s">
        <v>45</v>
      </c>
      <c r="G31" s="10" t="s">
        <v>40</v>
      </c>
      <c r="H31" s="10" t="s">
        <v>8</v>
      </c>
      <c r="I31" s="10" t="s">
        <v>11</v>
      </c>
      <c r="J31" s="14"/>
      <c r="K31" s="15">
        <v>182</v>
      </c>
      <c r="L31" s="13" t="s">
        <v>43</v>
      </c>
      <c r="M31" s="34">
        <v>14000</v>
      </c>
      <c r="N31" s="34">
        <v>14000</v>
      </c>
      <c r="O31" s="34">
        <v>14000</v>
      </c>
    </row>
    <row r="32" spans="1:15" ht="18.75">
      <c r="A32" s="8">
        <v>23</v>
      </c>
      <c r="B32" s="25" t="s">
        <v>68</v>
      </c>
      <c r="C32" s="10" t="s">
        <v>13</v>
      </c>
      <c r="D32" s="10" t="s">
        <v>22</v>
      </c>
      <c r="E32" s="10" t="s">
        <v>22</v>
      </c>
      <c r="F32" s="10" t="s">
        <v>67</v>
      </c>
      <c r="G32" s="10" t="s">
        <v>56</v>
      </c>
      <c r="H32" s="10" t="s">
        <v>8</v>
      </c>
      <c r="I32" s="10" t="s">
        <v>11</v>
      </c>
      <c r="J32" s="14"/>
      <c r="K32" s="15">
        <v>182</v>
      </c>
      <c r="L32" s="13" t="s">
        <v>43</v>
      </c>
      <c r="M32" s="34">
        <f>M33</f>
        <v>43000</v>
      </c>
      <c r="N32" s="34">
        <f t="shared" ref="N32:O32" si="12">N33</f>
        <v>43000</v>
      </c>
      <c r="O32" s="34">
        <f t="shared" si="12"/>
        <v>43000</v>
      </c>
    </row>
    <row r="33" spans="1:15" ht="37.5">
      <c r="A33" s="8">
        <v>24</v>
      </c>
      <c r="B33" s="25" t="s">
        <v>48</v>
      </c>
      <c r="C33" s="10" t="s">
        <v>13</v>
      </c>
      <c r="D33" s="10" t="s">
        <v>22</v>
      </c>
      <c r="E33" s="10" t="s">
        <v>22</v>
      </c>
      <c r="F33" s="10" t="s">
        <v>47</v>
      </c>
      <c r="G33" s="10" t="s">
        <v>40</v>
      </c>
      <c r="H33" s="10" t="s">
        <v>8</v>
      </c>
      <c r="I33" s="10" t="s">
        <v>11</v>
      </c>
      <c r="J33" s="14"/>
      <c r="K33" s="15">
        <v>182</v>
      </c>
      <c r="L33" s="13" t="s">
        <v>43</v>
      </c>
      <c r="M33" s="34">
        <v>43000</v>
      </c>
      <c r="N33" s="34">
        <v>43000</v>
      </c>
      <c r="O33" s="34">
        <v>43000</v>
      </c>
    </row>
    <row r="34" spans="1:15" ht="18.75">
      <c r="A34" s="8">
        <v>25</v>
      </c>
      <c r="B34" s="25" t="s">
        <v>69</v>
      </c>
      <c r="C34" s="10" t="s">
        <v>13</v>
      </c>
      <c r="D34" s="10" t="s">
        <v>26</v>
      </c>
      <c r="E34" s="10" t="s">
        <v>56</v>
      </c>
      <c r="F34" s="10" t="s">
        <v>57</v>
      </c>
      <c r="G34" s="10" t="s">
        <v>56</v>
      </c>
      <c r="H34" s="10" t="s">
        <v>8</v>
      </c>
      <c r="I34" s="10" t="s">
        <v>57</v>
      </c>
      <c r="J34" s="14"/>
      <c r="K34" s="15"/>
      <c r="L34" s="13"/>
      <c r="M34" s="34">
        <f>M35</f>
        <v>7200</v>
      </c>
      <c r="N34" s="34">
        <f t="shared" ref="N34:O35" si="13">N35</f>
        <v>7200</v>
      </c>
      <c r="O34" s="34">
        <f t="shared" si="13"/>
        <v>7200</v>
      </c>
    </row>
    <row r="35" spans="1:15" ht="56.25">
      <c r="A35" s="8">
        <v>26</v>
      </c>
      <c r="B35" s="25" t="s">
        <v>70</v>
      </c>
      <c r="C35" s="10" t="s">
        <v>13</v>
      </c>
      <c r="D35" s="10" t="s">
        <v>26</v>
      </c>
      <c r="E35" s="10" t="s">
        <v>27</v>
      </c>
      <c r="F35" s="10" t="s">
        <v>57</v>
      </c>
      <c r="G35" s="10" t="s">
        <v>10</v>
      </c>
      <c r="H35" s="10" t="s">
        <v>8</v>
      </c>
      <c r="I35" s="10" t="s">
        <v>11</v>
      </c>
      <c r="J35" s="14"/>
      <c r="K35" s="10"/>
      <c r="L35" s="7"/>
      <c r="M35" s="34">
        <f>M36</f>
        <v>7200</v>
      </c>
      <c r="N35" s="34">
        <f t="shared" si="13"/>
        <v>7200</v>
      </c>
      <c r="O35" s="34">
        <f t="shared" si="13"/>
        <v>7200</v>
      </c>
    </row>
    <row r="36" spans="1:15" ht="93.75">
      <c r="A36" s="8">
        <v>27</v>
      </c>
      <c r="B36" s="28" t="s">
        <v>30</v>
      </c>
      <c r="C36" s="10" t="s">
        <v>13</v>
      </c>
      <c r="D36" s="10" t="s">
        <v>26</v>
      </c>
      <c r="E36" s="10" t="s">
        <v>27</v>
      </c>
      <c r="F36" s="10" t="s">
        <v>28</v>
      </c>
      <c r="G36" s="10" t="s">
        <v>10</v>
      </c>
      <c r="H36" s="10" t="s">
        <v>8</v>
      </c>
      <c r="I36" s="10" t="s">
        <v>11</v>
      </c>
      <c r="J36" s="17"/>
      <c r="K36" s="10" t="s">
        <v>29</v>
      </c>
      <c r="L36" s="7" t="s">
        <v>41</v>
      </c>
      <c r="M36" s="34">
        <v>7200</v>
      </c>
      <c r="N36" s="34">
        <v>7200</v>
      </c>
      <c r="O36" s="34">
        <v>7200</v>
      </c>
    </row>
    <row r="37" spans="1:15" ht="56.25">
      <c r="A37" s="8">
        <v>28</v>
      </c>
      <c r="B37" s="28" t="s">
        <v>71</v>
      </c>
      <c r="C37" s="10" t="s">
        <v>13</v>
      </c>
      <c r="D37" s="10" t="s">
        <v>31</v>
      </c>
      <c r="E37" s="10" t="s">
        <v>56</v>
      </c>
      <c r="F37" s="10" t="s">
        <v>57</v>
      </c>
      <c r="G37" s="10" t="s">
        <v>56</v>
      </c>
      <c r="H37" s="10" t="s">
        <v>8</v>
      </c>
      <c r="I37" s="10" t="s">
        <v>57</v>
      </c>
      <c r="J37" s="17"/>
      <c r="K37" s="10"/>
      <c r="L37" s="7"/>
      <c r="M37" s="34">
        <f>M38</f>
        <v>52420.289999999994</v>
      </c>
      <c r="N37" s="34">
        <f t="shared" ref="N37:O37" si="14">N38</f>
        <v>52420.289999999994</v>
      </c>
      <c r="O37" s="34">
        <f t="shared" si="14"/>
        <v>52420.289999999994</v>
      </c>
    </row>
    <row r="38" spans="1:15" ht="93.75" customHeight="1">
      <c r="A38" s="8">
        <v>29</v>
      </c>
      <c r="B38" s="25" t="s">
        <v>72</v>
      </c>
      <c r="C38" s="10" t="s">
        <v>13</v>
      </c>
      <c r="D38" s="10" t="s">
        <v>31</v>
      </c>
      <c r="E38" s="10" t="s">
        <v>20</v>
      </c>
      <c r="F38" s="10" t="s">
        <v>57</v>
      </c>
      <c r="G38" s="10" t="s">
        <v>56</v>
      </c>
      <c r="H38" s="10" t="s">
        <v>8</v>
      </c>
      <c r="I38" s="10" t="s">
        <v>32</v>
      </c>
      <c r="J38" s="14"/>
      <c r="K38" s="10"/>
      <c r="L38" s="7"/>
      <c r="M38" s="34">
        <f>M39+M41</f>
        <v>52420.289999999994</v>
      </c>
      <c r="N38" s="34">
        <f t="shared" ref="N38:O38" si="15">N39+N41</f>
        <v>52420.289999999994</v>
      </c>
      <c r="O38" s="34">
        <f t="shared" si="15"/>
        <v>52420.289999999994</v>
      </c>
    </row>
    <row r="39" spans="1:15" ht="99.75" customHeight="1">
      <c r="A39" s="8">
        <v>30</v>
      </c>
      <c r="B39" s="25" t="s">
        <v>115</v>
      </c>
      <c r="C39" s="10" t="s">
        <v>13</v>
      </c>
      <c r="D39" s="10" t="s">
        <v>31</v>
      </c>
      <c r="E39" s="10" t="s">
        <v>20</v>
      </c>
      <c r="F39" s="10" t="s">
        <v>28</v>
      </c>
      <c r="G39" s="10" t="s">
        <v>56</v>
      </c>
      <c r="H39" s="10" t="s">
        <v>8</v>
      </c>
      <c r="I39" s="10" t="s">
        <v>32</v>
      </c>
      <c r="J39" s="14"/>
      <c r="K39" s="10" t="s">
        <v>29</v>
      </c>
      <c r="L39" s="7" t="s">
        <v>41</v>
      </c>
      <c r="M39" s="34">
        <f>M40</f>
        <v>20667.759999999998</v>
      </c>
      <c r="N39" s="34">
        <f t="shared" ref="N39:O39" si="16">N40</f>
        <v>20667.759999999998</v>
      </c>
      <c r="O39" s="34">
        <f t="shared" si="16"/>
        <v>20667.759999999998</v>
      </c>
    </row>
    <row r="40" spans="1:15" ht="93.75">
      <c r="A40" s="8">
        <v>31</v>
      </c>
      <c r="B40" s="25" t="s">
        <v>114</v>
      </c>
      <c r="C40" s="10" t="s">
        <v>13</v>
      </c>
      <c r="D40" s="10" t="s">
        <v>31</v>
      </c>
      <c r="E40" s="10" t="s">
        <v>20</v>
      </c>
      <c r="F40" s="10" t="s">
        <v>113</v>
      </c>
      <c r="G40" s="10" t="s">
        <v>40</v>
      </c>
      <c r="H40" s="10" t="s">
        <v>8</v>
      </c>
      <c r="I40" s="10" t="s">
        <v>32</v>
      </c>
      <c r="J40" s="14"/>
      <c r="K40" s="10" t="s">
        <v>29</v>
      </c>
      <c r="L40" s="7" t="s">
        <v>41</v>
      </c>
      <c r="M40" s="34">
        <v>20667.759999999998</v>
      </c>
      <c r="N40" s="34">
        <v>20667.759999999998</v>
      </c>
      <c r="O40" s="34">
        <v>20667.759999999998</v>
      </c>
    </row>
    <row r="41" spans="1:15" ht="112.5">
      <c r="A41" s="8">
        <v>32</v>
      </c>
      <c r="B41" s="25" t="s">
        <v>73</v>
      </c>
      <c r="C41" s="10" t="s">
        <v>13</v>
      </c>
      <c r="D41" s="10" t="s">
        <v>31</v>
      </c>
      <c r="E41" s="10" t="s">
        <v>20</v>
      </c>
      <c r="F41" s="10" t="s">
        <v>14</v>
      </c>
      <c r="G41" s="10" t="s">
        <v>56</v>
      </c>
      <c r="H41" s="10" t="s">
        <v>8</v>
      </c>
      <c r="I41" s="10" t="s">
        <v>32</v>
      </c>
      <c r="J41" s="14"/>
      <c r="K41" s="10" t="s">
        <v>29</v>
      </c>
      <c r="L41" s="7" t="s">
        <v>41</v>
      </c>
      <c r="M41" s="34">
        <f>M42</f>
        <v>31752.53</v>
      </c>
      <c r="N41" s="34">
        <f t="shared" ref="N41:O41" si="17">N42</f>
        <v>31752.53</v>
      </c>
      <c r="O41" s="34">
        <f t="shared" si="17"/>
        <v>31752.53</v>
      </c>
    </row>
    <row r="42" spans="1:15" ht="82.5" customHeight="1">
      <c r="A42" s="8">
        <v>33</v>
      </c>
      <c r="B42" s="25" t="s">
        <v>50</v>
      </c>
      <c r="C42" s="10" t="s">
        <v>13</v>
      </c>
      <c r="D42" s="10" t="s">
        <v>31</v>
      </c>
      <c r="E42" s="10" t="s">
        <v>20</v>
      </c>
      <c r="F42" s="10" t="s">
        <v>49</v>
      </c>
      <c r="G42" s="10" t="s">
        <v>40</v>
      </c>
      <c r="H42" s="10" t="s">
        <v>8</v>
      </c>
      <c r="I42" s="10" t="s">
        <v>32</v>
      </c>
      <c r="J42" s="14"/>
      <c r="K42" s="10" t="s">
        <v>29</v>
      </c>
      <c r="L42" s="7" t="s">
        <v>41</v>
      </c>
      <c r="M42" s="34">
        <v>31752.53</v>
      </c>
      <c r="N42" s="34">
        <v>31752.53</v>
      </c>
      <c r="O42" s="34">
        <v>31752.53</v>
      </c>
    </row>
    <row r="43" spans="1:15" ht="41.25" customHeight="1">
      <c r="A43" s="8">
        <v>34</v>
      </c>
      <c r="B43" s="25" t="s">
        <v>74</v>
      </c>
      <c r="C43" s="10" t="s">
        <v>13</v>
      </c>
      <c r="D43" s="10" t="s">
        <v>33</v>
      </c>
      <c r="E43" s="10" t="s">
        <v>56</v>
      </c>
      <c r="F43" s="10" t="s">
        <v>57</v>
      </c>
      <c r="G43" s="10" t="s">
        <v>56</v>
      </c>
      <c r="H43" s="10" t="s">
        <v>8</v>
      </c>
      <c r="I43" s="10" t="s">
        <v>57</v>
      </c>
      <c r="J43" s="14"/>
      <c r="K43" s="10"/>
      <c r="L43" s="7"/>
      <c r="M43" s="34">
        <f>M44</f>
        <v>207962.25</v>
      </c>
      <c r="N43" s="34">
        <f t="shared" ref="N43:O45" si="18">N44</f>
        <v>207962.25</v>
      </c>
      <c r="O43" s="34">
        <f t="shared" si="18"/>
        <v>207962.25</v>
      </c>
    </row>
    <row r="44" spans="1:15" ht="18.75">
      <c r="A44" s="8">
        <v>35</v>
      </c>
      <c r="B44" s="25" t="s">
        <v>75</v>
      </c>
      <c r="C44" s="10" t="s">
        <v>13</v>
      </c>
      <c r="D44" s="10" t="s">
        <v>33</v>
      </c>
      <c r="E44" s="10" t="s">
        <v>9</v>
      </c>
      <c r="F44" s="10" t="s">
        <v>57</v>
      </c>
      <c r="G44" s="10" t="s">
        <v>56</v>
      </c>
      <c r="H44" s="10" t="s">
        <v>8</v>
      </c>
      <c r="I44" s="10" t="s">
        <v>34</v>
      </c>
      <c r="J44" s="14"/>
      <c r="K44" s="10"/>
      <c r="L44" s="7"/>
      <c r="M44" s="34">
        <f>M45</f>
        <v>207962.25</v>
      </c>
      <c r="N44" s="34">
        <f t="shared" si="18"/>
        <v>207962.25</v>
      </c>
      <c r="O44" s="34">
        <f t="shared" si="18"/>
        <v>207962.25</v>
      </c>
    </row>
    <row r="45" spans="1:15" ht="37.5">
      <c r="A45" s="8">
        <v>36</v>
      </c>
      <c r="B45" s="25" t="s">
        <v>108</v>
      </c>
      <c r="C45" s="10" t="s">
        <v>13</v>
      </c>
      <c r="D45" s="10" t="s">
        <v>33</v>
      </c>
      <c r="E45" s="10" t="s">
        <v>9</v>
      </c>
      <c r="F45" s="10" t="s">
        <v>89</v>
      </c>
      <c r="G45" s="10" t="s">
        <v>56</v>
      </c>
      <c r="H45" s="10" t="s">
        <v>8</v>
      </c>
      <c r="I45" s="10" t="s">
        <v>34</v>
      </c>
      <c r="J45" s="14"/>
      <c r="K45" s="10" t="s">
        <v>29</v>
      </c>
      <c r="L45" s="7" t="s">
        <v>41</v>
      </c>
      <c r="M45" s="34">
        <f>M46</f>
        <v>207962.25</v>
      </c>
      <c r="N45" s="34">
        <f t="shared" si="18"/>
        <v>207962.25</v>
      </c>
      <c r="O45" s="34">
        <f t="shared" si="18"/>
        <v>207962.25</v>
      </c>
    </row>
    <row r="46" spans="1:15" ht="56.25">
      <c r="A46" s="8">
        <v>37</v>
      </c>
      <c r="B46" s="25" t="s">
        <v>91</v>
      </c>
      <c r="C46" s="10" t="s">
        <v>13</v>
      </c>
      <c r="D46" s="10" t="s">
        <v>33</v>
      </c>
      <c r="E46" s="10" t="s">
        <v>9</v>
      </c>
      <c r="F46" s="10" t="s">
        <v>90</v>
      </c>
      <c r="G46" s="10" t="s">
        <v>40</v>
      </c>
      <c r="H46" s="10" t="s">
        <v>8</v>
      </c>
      <c r="I46" s="10" t="s">
        <v>34</v>
      </c>
      <c r="J46" s="14"/>
      <c r="K46" s="10" t="s">
        <v>29</v>
      </c>
      <c r="L46" s="7" t="s">
        <v>41</v>
      </c>
      <c r="M46" s="34">
        <v>207962.25</v>
      </c>
      <c r="N46" s="34">
        <v>207962.25</v>
      </c>
      <c r="O46" s="34">
        <v>207962.25</v>
      </c>
    </row>
    <row r="47" spans="1:15" ht="34.5" customHeight="1">
      <c r="A47" s="8">
        <v>38</v>
      </c>
      <c r="B47" s="25" t="s">
        <v>76</v>
      </c>
      <c r="C47" s="10" t="s">
        <v>13</v>
      </c>
      <c r="D47" s="10" t="s">
        <v>35</v>
      </c>
      <c r="E47" s="10" t="s">
        <v>56</v>
      </c>
      <c r="F47" s="10" t="s">
        <v>57</v>
      </c>
      <c r="G47" s="10" t="s">
        <v>56</v>
      </c>
      <c r="H47" s="10" t="s">
        <v>8</v>
      </c>
      <c r="I47" s="10" t="s">
        <v>57</v>
      </c>
      <c r="J47" s="14"/>
      <c r="K47" s="10"/>
      <c r="L47" s="7"/>
      <c r="M47" s="34">
        <f>M48</f>
        <v>20000</v>
      </c>
      <c r="N47" s="34">
        <f t="shared" ref="N47:O48" si="19">N48</f>
        <v>20000</v>
      </c>
      <c r="O47" s="34">
        <f t="shared" si="19"/>
        <v>20000</v>
      </c>
    </row>
    <row r="48" spans="1:15" ht="44.25" customHeight="1">
      <c r="A48" s="8">
        <v>39</v>
      </c>
      <c r="B48" s="25" t="s">
        <v>77</v>
      </c>
      <c r="C48" s="10" t="s">
        <v>13</v>
      </c>
      <c r="D48" s="10" t="s">
        <v>35</v>
      </c>
      <c r="E48" s="10" t="s">
        <v>36</v>
      </c>
      <c r="F48" s="10" t="s">
        <v>57</v>
      </c>
      <c r="G48" s="10" t="s">
        <v>57</v>
      </c>
      <c r="H48" s="10" t="s">
        <v>8</v>
      </c>
      <c r="I48" s="10" t="s">
        <v>88</v>
      </c>
      <c r="J48" s="14"/>
      <c r="K48" s="10" t="s">
        <v>29</v>
      </c>
      <c r="L48" s="36" t="s">
        <v>41</v>
      </c>
      <c r="M48" s="34">
        <f>M49</f>
        <v>20000</v>
      </c>
      <c r="N48" s="34">
        <f t="shared" si="19"/>
        <v>20000</v>
      </c>
      <c r="O48" s="34">
        <f t="shared" si="19"/>
        <v>20000</v>
      </c>
    </row>
    <row r="49" spans="1:15" ht="37.5">
      <c r="A49" s="8">
        <v>40</v>
      </c>
      <c r="B49" s="25" t="s">
        <v>51</v>
      </c>
      <c r="C49" s="10" t="s">
        <v>13</v>
      </c>
      <c r="D49" s="10" t="s">
        <v>35</v>
      </c>
      <c r="E49" s="10" t="s">
        <v>36</v>
      </c>
      <c r="F49" s="16" t="s">
        <v>14</v>
      </c>
      <c r="G49" s="10" t="s">
        <v>40</v>
      </c>
      <c r="H49" s="10" t="s">
        <v>8</v>
      </c>
      <c r="I49" s="10" t="s">
        <v>88</v>
      </c>
      <c r="J49" s="14"/>
      <c r="K49" s="10" t="s">
        <v>29</v>
      </c>
      <c r="L49" s="7" t="s">
        <v>41</v>
      </c>
      <c r="M49" s="34">
        <v>20000</v>
      </c>
      <c r="N49" s="34">
        <v>20000</v>
      </c>
      <c r="O49" s="34">
        <v>20000</v>
      </c>
    </row>
    <row r="50" spans="1:15" ht="56.25">
      <c r="A50" s="8">
        <v>41</v>
      </c>
      <c r="B50" s="25" t="s">
        <v>81</v>
      </c>
      <c r="C50" s="10" t="s">
        <v>37</v>
      </c>
      <c r="D50" s="10" t="s">
        <v>56</v>
      </c>
      <c r="E50" s="10" t="s">
        <v>56</v>
      </c>
      <c r="F50" s="16" t="s">
        <v>57</v>
      </c>
      <c r="G50" s="10" t="s">
        <v>56</v>
      </c>
      <c r="H50" s="10" t="s">
        <v>8</v>
      </c>
      <c r="I50" s="10" t="s">
        <v>57</v>
      </c>
      <c r="J50" s="11" t="s">
        <v>41</v>
      </c>
      <c r="K50" s="10"/>
      <c r="L50" s="7"/>
      <c r="M50" s="34">
        <f>M51</f>
        <v>1697278.33</v>
      </c>
      <c r="N50" s="34">
        <f t="shared" ref="N50:O50" si="20">N51</f>
        <v>1376186.24</v>
      </c>
      <c r="O50" s="34">
        <f t="shared" si="20"/>
        <v>1378218.24</v>
      </c>
    </row>
    <row r="51" spans="1:15" ht="56.25">
      <c r="A51" s="8">
        <v>42</v>
      </c>
      <c r="B51" s="25" t="s">
        <v>78</v>
      </c>
      <c r="C51" s="10" t="s">
        <v>37</v>
      </c>
      <c r="D51" s="10" t="s">
        <v>9</v>
      </c>
      <c r="E51" s="10" t="s">
        <v>56</v>
      </c>
      <c r="F51" s="16" t="s">
        <v>57</v>
      </c>
      <c r="G51" s="10" t="s">
        <v>56</v>
      </c>
      <c r="H51" s="10" t="s">
        <v>8</v>
      </c>
      <c r="I51" s="10" t="s">
        <v>57</v>
      </c>
      <c r="J51" s="14"/>
      <c r="K51" s="10"/>
      <c r="L51" s="7"/>
      <c r="M51" s="34">
        <f>M52+M58+M55</f>
        <v>1697278.33</v>
      </c>
      <c r="N51" s="34">
        <f>N52+N58+N55</f>
        <v>1376186.24</v>
      </c>
      <c r="O51" s="34">
        <f>O52+O58+O55</f>
        <v>1378218.24</v>
      </c>
    </row>
    <row r="52" spans="1:15" ht="37.5">
      <c r="A52" s="8">
        <v>43</v>
      </c>
      <c r="B52" s="25" t="s">
        <v>79</v>
      </c>
      <c r="C52" s="10" t="s">
        <v>37</v>
      </c>
      <c r="D52" s="10" t="s">
        <v>9</v>
      </c>
      <c r="E52" s="10" t="s">
        <v>40</v>
      </c>
      <c r="F52" s="16" t="s">
        <v>57</v>
      </c>
      <c r="G52" s="10" t="s">
        <v>56</v>
      </c>
      <c r="H52" s="10" t="s">
        <v>8</v>
      </c>
      <c r="I52" s="10" t="s">
        <v>88</v>
      </c>
      <c r="J52" s="14"/>
      <c r="K52" s="10"/>
      <c r="L52" s="7"/>
      <c r="M52" s="34">
        <f>M53</f>
        <v>1569094.33</v>
      </c>
      <c r="N52" s="34">
        <f t="shared" ref="N52:O53" si="21">N53</f>
        <v>1322170.24</v>
      </c>
      <c r="O52" s="34">
        <f t="shared" si="21"/>
        <v>1322170.24</v>
      </c>
    </row>
    <row r="53" spans="1:15" ht="18.75">
      <c r="A53" s="8">
        <v>44</v>
      </c>
      <c r="B53" s="25" t="s">
        <v>80</v>
      </c>
      <c r="C53" s="10" t="s">
        <v>37</v>
      </c>
      <c r="D53" s="10" t="s">
        <v>9</v>
      </c>
      <c r="E53" s="10" t="s">
        <v>85</v>
      </c>
      <c r="F53" s="16" t="s">
        <v>38</v>
      </c>
      <c r="G53" s="10" t="s">
        <v>56</v>
      </c>
      <c r="H53" s="10" t="s">
        <v>8</v>
      </c>
      <c r="I53" s="10" t="s">
        <v>88</v>
      </c>
      <c r="J53" s="14"/>
      <c r="K53" s="10"/>
      <c r="L53" s="7"/>
      <c r="M53" s="34">
        <f>M54</f>
        <v>1569094.33</v>
      </c>
      <c r="N53" s="34">
        <f t="shared" si="21"/>
        <v>1322170.24</v>
      </c>
      <c r="O53" s="34">
        <f t="shared" si="21"/>
        <v>1322170.24</v>
      </c>
    </row>
    <row r="54" spans="1:15" ht="57" customHeight="1">
      <c r="A54" s="8">
        <v>45</v>
      </c>
      <c r="B54" s="25" t="s">
        <v>103</v>
      </c>
      <c r="C54" s="10" t="s">
        <v>37</v>
      </c>
      <c r="D54" s="10" t="s">
        <v>9</v>
      </c>
      <c r="E54" s="10" t="s">
        <v>85</v>
      </c>
      <c r="F54" s="10" t="s">
        <v>38</v>
      </c>
      <c r="G54" s="10" t="s">
        <v>40</v>
      </c>
      <c r="H54" s="10" t="s">
        <v>8</v>
      </c>
      <c r="I54" s="10" t="s">
        <v>88</v>
      </c>
      <c r="J54" s="14"/>
      <c r="K54" s="10" t="s">
        <v>29</v>
      </c>
      <c r="L54" s="7" t="s">
        <v>41</v>
      </c>
      <c r="M54" s="34">
        <v>1569094.33</v>
      </c>
      <c r="N54" s="34">
        <v>1322170.24</v>
      </c>
      <c r="O54" s="34">
        <v>1322170.24</v>
      </c>
    </row>
    <row r="55" spans="1:15" ht="57" customHeight="1">
      <c r="A55" s="8">
        <v>46</v>
      </c>
      <c r="B55" s="25" t="s">
        <v>116</v>
      </c>
      <c r="C55" s="10" t="s">
        <v>37</v>
      </c>
      <c r="D55" s="10" t="s">
        <v>9</v>
      </c>
      <c r="E55" s="10" t="s">
        <v>117</v>
      </c>
      <c r="F55" s="10" t="s">
        <v>57</v>
      </c>
      <c r="G55" s="10" t="s">
        <v>56</v>
      </c>
      <c r="H55" s="10" t="s">
        <v>8</v>
      </c>
      <c r="I55" s="10" t="s">
        <v>88</v>
      </c>
      <c r="J55" s="14"/>
      <c r="K55" s="10"/>
      <c r="L55" s="37"/>
      <c r="M55" s="34">
        <f>M56</f>
        <v>49118</v>
      </c>
      <c r="N55" s="34">
        <f t="shared" ref="N55:O56" si="22">N56</f>
        <v>54016</v>
      </c>
      <c r="O55" s="34">
        <f t="shared" si="22"/>
        <v>56048</v>
      </c>
    </row>
    <row r="56" spans="1:15" ht="57" customHeight="1">
      <c r="A56" s="8">
        <v>47</v>
      </c>
      <c r="B56" s="25" t="s">
        <v>118</v>
      </c>
      <c r="C56" s="10" t="s">
        <v>37</v>
      </c>
      <c r="D56" s="10" t="s">
        <v>9</v>
      </c>
      <c r="E56" s="10" t="s">
        <v>119</v>
      </c>
      <c r="F56" s="10" t="s">
        <v>120</v>
      </c>
      <c r="G56" s="10" t="s">
        <v>56</v>
      </c>
      <c r="H56" s="10" t="s">
        <v>8</v>
      </c>
      <c r="I56" s="10" t="s">
        <v>88</v>
      </c>
      <c r="J56" s="14"/>
      <c r="K56" s="10" t="s">
        <v>29</v>
      </c>
      <c r="L56" s="37" t="s">
        <v>41</v>
      </c>
      <c r="M56" s="34">
        <f>M57</f>
        <v>49118</v>
      </c>
      <c r="N56" s="34">
        <f t="shared" si="22"/>
        <v>54016</v>
      </c>
      <c r="O56" s="34">
        <f t="shared" si="22"/>
        <v>56048</v>
      </c>
    </row>
    <row r="57" spans="1:15" ht="57" customHeight="1">
      <c r="A57" s="8">
        <v>48</v>
      </c>
      <c r="B57" s="25" t="s">
        <v>121</v>
      </c>
      <c r="C57" s="10" t="s">
        <v>37</v>
      </c>
      <c r="D57" s="10" t="s">
        <v>9</v>
      </c>
      <c r="E57" s="10" t="s">
        <v>119</v>
      </c>
      <c r="F57" s="10" t="s">
        <v>120</v>
      </c>
      <c r="G57" s="10" t="s">
        <v>40</v>
      </c>
      <c r="H57" s="10" t="s">
        <v>8</v>
      </c>
      <c r="I57" s="10" t="s">
        <v>88</v>
      </c>
      <c r="J57" s="14"/>
      <c r="K57" s="10" t="s">
        <v>29</v>
      </c>
      <c r="L57" s="37" t="s">
        <v>41</v>
      </c>
      <c r="M57" s="34">
        <v>49118</v>
      </c>
      <c r="N57" s="34">
        <v>54016</v>
      </c>
      <c r="O57" s="34">
        <v>56048</v>
      </c>
    </row>
    <row r="58" spans="1:15" ht="18.75">
      <c r="A58" s="8">
        <v>49</v>
      </c>
      <c r="B58" s="25" t="s">
        <v>82</v>
      </c>
      <c r="C58" s="10" t="s">
        <v>37</v>
      </c>
      <c r="D58" s="10" t="s">
        <v>9</v>
      </c>
      <c r="E58" s="10" t="s">
        <v>84</v>
      </c>
      <c r="F58" s="10" t="s">
        <v>57</v>
      </c>
      <c r="G58" s="10" t="s">
        <v>56</v>
      </c>
      <c r="H58" s="10" t="s">
        <v>8</v>
      </c>
      <c r="I58" s="10" t="s">
        <v>88</v>
      </c>
      <c r="J58" s="14"/>
      <c r="K58" s="10"/>
      <c r="L58" s="7"/>
      <c r="M58" s="34">
        <f>M59</f>
        <v>79066</v>
      </c>
      <c r="N58" s="34">
        <f>N59</f>
        <v>0</v>
      </c>
      <c r="O58" s="34">
        <f>O59</f>
        <v>0</v>
      </c>
    </row>
    <row r="59" spans="1:15" ht="75">
      <c r="A59" s="8">
        <v>50</v>
      </c>
      <c r="B59" s="25" t="s">
        <v>83</v>
      </c>
      <c r="C59" s="10" t="s">
        <v>37</v>
      </c>
      <c r="D59" s="10" t="s">
        <v>9</v>
      </c>
      <c r="E59" s="10" t="s">
        <v>84</v>
      </c>
      <c r="F59" s="10" t="s">
        <v>39</v>
      </c>
      <c r="G59" s="10" t="s">
        <v>56</v>
      </c>
      <c r="H59" s="10" t="s">
        <v>8</v>
      </c>
      <c r="I59" s="10" t="s">
        <v>88</v>
      </c>
      <c r="J59" s="14"/>
      <c r="K59" s="10"/>
      <c r="L59" s="7"/>
      <c r="M59" s="34">
        <f>M60</f>
        <v>79066</v>
      </c>
      <c r="N59" s="34">
        <f t="shared" ref="N59:O59" si="23">N60</f>
        <v>0</v>
      </c>
      <c r="O59" s="34">
        <f t="shared" si="23"/>
        <v>0</v>
      </c>
    </row>
    <row r="60" spans="1:15" ht="93.75">
      <c r="A60" s="8">
        <v>51</v>
      </c>
      <c r="B60" s="25" t="s">
        <v>52</v>
      </c>
      <c r="C60" s="10" t="s">
        <v>37</v>
      </c>
      <c r="D60" s="10" t="s">
        <v>9</v>
      </c>
      <c r="E60" s="10" t="s">
        <v>84</v>
      </c>
      <c r="F60" s="10" t="s">
        <v>39</v>
      </c>
      <c r="G60" s="10" t="s">
        <v>40</v>
      </c>
      <c r="H60" s="10" t="s">
        <v>8</v>
      </c>
      <c r="I60" s="10" t="s">
        <v>88</v>
      </c>
      <c r="J60" s="14"/>
      <c r="K60" s="10" t="s">
        <v>29</v>
      </c>
      <c r="L60" s="35" t="s">
        <v>41</v>
      </c>
      <c r="M60" s="34">
        <v>79066</v>
      </c>
      <c r="N60" s="34">
        <v>0</v>
      </c>
      <c r="O60" s="34">
        <v>0</v>
      </c>
    </row>
    <row r="61" spans="1:15" ht="47.25" customHeight="1">
      <c r="A61" s="2"/>
      <c r="B61" s="18"/>
      <c r="C61" s="19"/>
      <c r="D61" s="19"/>
      <c r="E61" s="19"/>
      <c r="F61" s="19"/>
      <c r="G61" s="19"/>
      <c r="H61" s="19"/>
      <c r="I61" s="19"/>
      <c r="J61" s="20"/>
      <c r="K61" s="19"/>
      <c r="L61" s="21"/>
      <c r="M61" s="32"/>
      <c r="N61" s="32"/>
      <c r="O61" s="32"/>
    </row>
    <row r="62" spans="1:15" ht="18.75">
      <c r="A62" s="2"/>
      <c r="B62" s="22"/>
      <c r="C62" s="23"/>
      <c r="D62" s="23"/>
      <c r="E62" s="23"/>
      <c r="F62" s="23"/>
      <c r="G62" s="23"/>
      <c r="H62" s="23"/>
      <c r="I62" s="23"/>
      <c r="J62" s="24"/>
      <c r="K62" s="23"/>
      <c r="L62" s="22"/>
      <c r="M62" s="22"/>
      <c r="N62" s="22"/>
      <c r="O62" s="22"/>
    </row>
    <row r="63" spans="1:15" ht="18.75">
      <c r="A63" s="2"/>
      <c r="B63" s="22"/>
      <c r="C63" s="23"/>
      <c r="D63" s="23"/>
      <c r="E63" s="23"/>
      <c r="F63" s="23"/>
      <c r="G63" s="23"/>
      <c r="H63" s="23"/>
      <c r="I63" s="23"/>
      <c r="J63" s="24"/>
      <c r="K63" s="23"/>
      <c r="L63" s="22"/>
      <c r="M63" s="22"/>
      <c r="N63" s="22"/>
      <c r="O63" s="22"/>
    </row>
    <row r="64" spans="1:15" ht="18.75">
      <c r="A64" s="2"/>
      <c r="B64" s="2"/>
    </row>
    <row r="65" spans="1:15" ht="18.75" customHeight="1">
      <c r="A65" s="2"/>
      <c r="B65" s="2"/>
    </row>
    <row r="66" spans="1:15" ht="18.75">
      <c r="A66" s="2"/>
      <c r="B66" s="2"/>
    </row>
    <row r="67" spans="1:15" ht="18.75">
      <c r="A67" s="2"/>
      <c r="B67" s="2"/>
    </row>
    <row r="68" spans="1:15" ht="18.75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</row>
  </sheetData>
  <mergeCells count="11">
    <mergeCell ref="M7:O8"/>
    <mergeCell ref="A2:O2"/>
    <mergeCell ref="B4:L4"/>
    <mergeCell ref="B5:L5"/>
    <mergeCell ref="B6:L6"/>
    <mergeCell ref="K7:L8"/>
    <mergeCell ref="B7:B9"/>
    <mergeCell ref="C8:G8"/>
    <mergeCell ref="C7:I7"/>
    <mergeCell ref="H8:I8"/>
    <mergeCell ref="J7:J9"/>
  </mergeCells>
  <pageMargins left="0.39370078740157483" right="0.39370078740157483" top="0.98425196850393704" bottom="0.39370078740157483" header="0" footer="0"/>
  <pageSetup paperSize="9" scale="53" fitToHeight="6" orientation="landscape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2024-11-08T12:08:55Z</dcterms:modified>
</cp:coreProperties>
</file>