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Источники" sheetId="3" r:id="rId1"/>
  </sheets>
  <definedNames>
    <definedName name="__bookmark_1">#REF!</definedName>
    <definedName name="__bookmark_2">#REF!</definedName>
    <definedName name="__bookmark_4">#REF!</definedName>
    <definedName name="__bookmark_5">Источники!$D$2:$I$23</definedName>
    <definedName name="__bookmark_6">Источники!#REF!</definedName>
    <definedName name="_xlnm.Print_Titles" localSheetId="0">Источники!$2:$5</definedName>
  </definedNames>
  <calcPr calcId="124519"/>
</workbook>
</file>

<file path=xl/calcChain.xml><?xml version="1.0" encoding="utf-8"?>
<calcChain xmlns="http://schemas.openxmlformats.org/spreadsheetml/2006/main">
  <c r="G22" i="3"/>
  <c r="H19"/>
  <c r="H21"/>
  <c r="G20"/>
  <c r="H18" l="1"/>
  <c r="G19"/>
  <c r="F19"/>
  <c r="E19"/>
  <c r="G21"/>
  <c r="F21"/>
  <c r="E21"/>
  <c r="F18" l="1"/>
  <c r="F17" s="1"/>
  <c r="F6" s="1"/>
  <c r="E18"/>
  <c r="E17" s="1"/>
  <c r="E6" s="1"/>
  <c r="G18"/>
  <c r="I7"/>
  <c r="I8"/>
  <c r="I9"/>
  <c r="I10"/>
  <c r="I11"/>
  <c r="I12"/>
  <c r="I13"/>
  <c r="I14"/>
  <c r="I15"/>
  <c r="I16"/>
  <c r="I19"/>
  <c r="I20"/>
  <c r="I21"/>
  <c r="I22"/>
  <c r="I18" l="1"/>
  <c r="G17"/>
  <c r="H17" s="1"/>
  <c r="I17" s="1"/>
  <c r="G6" l="1"/>
  <c r="H6"/>
  <c r="I6" s="1"/>
</calcChain>
</file>

<file path=xl/sharedStrings.xml><?xml version="1.0" encoding="utf-8"?>
<sst xmlns="http://schemas.openxmlformats.org/spreadsheetml/2006/main" count="74" uniqueCount="44">
  <si>
    <t>Наименование показателя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</si>
  <si>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</si>
  <si>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</si>
  <si>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муниципальных районов в валюте Российской Федерации</t>
  </si>
  <si>
    <t>Бюджетные кредиты от других бюджетов бюджетной системы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</si>
  <si>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</si>
  <si>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</si>
  <si>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Иные источники внутреннего финансирования дефицитов бюджетов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</si>
  <si>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</si>
  <si>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Исполнение муниципальных гарантий муниципальных районов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</si>
  <si>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Изменение остатков средств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</si>
  <si>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</si>
  <si>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</si>
  <si>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остатков денежных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</si>
  <si>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</si>
  <si>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</si>
  <si>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 xml:space="preserve">Прогноз исполнения </t>
  </si>
  <si>
    <t>01</t>
  </si>
  <si>
    <t>00</t>
  </si>
  <si>
    <t>02</t>
  </si>
  <si>
    <t>03</t>
  </si>
  <si>
    <t>05</t>
  </si>
  <si>
    <t>Груп-па</t>
  </si>
  <si>
    <t>Подгруп-па</t>
  </si>
  <si>
    <t>КОСГУ</t>
  </si>
  <si>
    <t>Код бюджетной классификации источников финансирования дефицита бюджета</t>
  </si>
  <si>
    <t>000</t>
  </si>
  <si>
    <t>700</t>
  </si>
  <si>
    <t>710</t>
  </si>
  <si>
    <t>800</t>
  </si>
  <si>
    <t>810</t>
  </si>
  <si>
    <t>06</t>
  </si>
  <si>
    <t>500</t>
  </si>
  <si>
    <t>510</t>
  </si>
  <si>
    <t>600</t>
  </si>
  <si>
    <t>610</t>
  </si>
  <si>
    <t>в процентах</t>
  </si>
  <si>
    <t>Источники финансирования дефицита бюджета - ВСЕГО 
В том числе:</t>
  </si>
  <si>
    <t>источники внутреннего финансирования бюджета 
Из них:</t>
  </si>
  <si>
    <t>ОЦЕНКА ОЖИДАЕМОГО ИСПОЛНЕНИЯ МЕСТНОГО БЮДЖЕТА ЗА ТЕКУЩИЙ ФИНАНСОВЫЙ ГОД ПО  ИСТОЧНИКАМ ФИНАНСИРОВАНИЯ ДЕФИЦИТА БЮДЖЕТА</t>
  </si>
  <si>
    <t xml:space="preserve">Уточненный план 
на 2024 год  </t>
  </si>
  <si>
    <t>Исполнено 
на 1 октября                                                                                                                                                                                                                                                         2024 года</t>
  </si>
  <si>
    <t>на октябрь – декабрь                                                                                                                                                                                                                        2024 года</t>
  </si>
  <si>
    <t xml:space="preserve"> на 2024 год</t>
  </si>
</sst>
</file>

<file path=xl/styles.xml><?xml version="1.0" encoding="utf-8"?>
<styleSheet xmlns="http://schemas.openxmlformats.org/spreadsheetml/2006/main">
  <numFmts count="1">
    <numFmt numFmtId="164" formatCode="&quot;&quot;###,##0.00"/>
  </numFmts>
  <fonts count="13">
    <font>
      <sz val="10"/>
      <name val="Arial"/>
    </font>
    <font>
      <sz val="8"/>
      <color indexed="8"/>
      <name val="Arial"/>
    </font>
    <font>
      <sz val="8"/>
      <color indexed="8"/>
      <name val="Arial"/>
    </font>
    <font>
      <sz val="10"/>
      <name val="Arial"/>
    </font>
    <font>
      <sz val="10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/>
    <xf numFmtId="0" fontId="0" fillId="0" borderId="0" xfId="0"/>
    <xf numFmtId="49" fontId="9" fillId="0" borderId="3" xfId="0" applyNumberFormat="1" applyFont="1" applyFill="1" applyBorder="1" applyAlignment="1">
      <alignment horizontal="center" vertical="center" wrapText="1"/>
    </xf>
    <xf numFmtId="0" fontId="0" fillId="0" borderId="0" xfId="0" applyBorder="1" applyAlignment="1"/>
    <xf numFmtId="4" fontId="0" fillId="0" borderId="0" xfId="0" applyNumberFormat="1"/>
    <xf numFmtId="0" fontId="8" fillId="0" borderId="0" xfId="0" applyFont="1"/>
    <xf numFmtId="0" fontId="0" fillId="0" borderId="0" xfId="0" applyBorder="1"/>
    <xf numFmtId="0" fontId="1" fillId="0" borderId="0" xfId="0" applyFont="1" applyBorder="1" applyAlignment="1">
      <alignment horizontal="right" wrapText="1"/>
    </xf>
    <xf numFmtId="0" fontId="0" fillId="0" borderId="6" xfId="0" applyBorder="1"/>
    <xf numFmtId="49" fontId="0" fillId="0" borderId="12" xfId="0" applyNumberFormat="1" applyBorder="1"/>
    <xf numFmtId="49" fontId="4" fillId="0" borderId="12" xfId="0" applyNumberFormat="1" applyFont="1" applyBorder="1"/>
    <xf numFmtId="49" fontId="4" fillId="0" borderId="14" xfId="0" applyNumberFormat="1" applyFont="1" applyBorder="1"/>
    <xf numFmtId="0" fontId="9" fillId="0" borderId="7" xfId="0" applyFont="1" applyBorder="1"/>
    <xf numFmtId="0" fontId="11" fillId="0" borderId="8" xfId="0" applyFont="1" applyBorder="1" applyAlignment="1">
      <alignment horizontal="left" vertical="top" wrapText="1"/>
    </xf>
    <xf numFmtId="164" fontId="12" fillId="0" borderId="9" xfId="0" applyNumberFormat="1" applyFont="1" applyBorder="1" applyAlignment="1">
      <alignment horizontal="right" wrapText="1"/>
    </xf>
    <xf numFmtId="164" fontId="12" fillId="0" borderId="10" xfId="0" applyNumberFormat="1" applyFont="1" applyBorder="1" applyAlignment="1">
      <alignment horizontal="right" wrapText="1"/>
    </xf>
    <xf numFmtId="9" fontId="12" fillId="0" borderId="11" xfId="1" applyFont="1" applyBorder="1" applyAlignment="1">
      <alignment horizontal="right" wrapText="1"/>
    </xf>
    <xf numFmtId="49" fontId="9" fillId="0" borderId="2" xfId="0" applyNumberFormat="1" applyFont="1" applyBorder="1"/>
    <xf numFmtId="0" fontId="11" fillId="0" borderId="4" xfId="0" applyFont="1" applyBorder="1" applyAlignment="1">
      <alignment horizontal="left" vertical="top" wrapText="1"/>
    </xf>
    <xf numFmtId="164" fontId="12" fillId="0" borderId="1" xfId="0" applyNumberFormat="1" applyFont="1" applyBorder="1" applyAlignment="1">
      <alignment horizontal="right" wrapText="1"/>
    </xf>
    <xf numFmtId="164" fontId="12" fillId="0" borderId="5" xfId="0" applyNumberFormat="1" applyFont="1" applyBorder="1" applyAlignment="1">
      <alignment horizontal="right" wrapText="1"/>
    </xf>
    <xf numFmtId="9" fontId="12" fillId="0" borderId="13" xfId="1" applyFont="1" applyBorder="1" applyAlignment="1">
      <alignment horizontal="right" wrapText="1"/>
    </xf>
    <xf numFmtId="49" fontId="9" fillId="0" borderId="15" xfId="0" applyNumberFormat="1" applyFont="1" applyBorder="1"/>
    <xf numFmtId="0" fontId="11" fillId="0" borderId="16" xfId="0" applyFont="1" applyBorder="1" applyAlignment="1">
      <alignment horizontal="left" vertical="top" wrapText="1"/>
    </xf>
    <xf numFmtId="164" fontId="12" fillId="0" borderId="17" xfId="0" applyNumberFormat="1" applyFont="1" applyBorder="1" applyAlignment="1">
      <alignment horizontal="right" wrapText="1"/>
    </xf>
    <xf numFmtId="164" fontId="12" fillId="0" borderId="18" xfId="0" applyNumberFormat="1" applyFont="1" applyBorder="1" applyAlignment="1">
      <alignment horizontal="right" wrapText="1"/>
    </xf>
    <xf numFmtId="9" fontId="12" fillId="0" borderId="19" xfId="1" applyFont="1" applyBorder="1" applyAlignment="1">
      <alignment horizontal="right" wrapText="1"/>
    </xf>
    <xf numFmtId="49" fontId="9" fillId="0" borderId="24" xfId="0" applyNumberFormat="1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/>
    <xf numFmtId="0" fontId="10" fillId="0" borderId="20" xfId="0" applyFont="1" applyBorder="1" applyAlignment="1">
      <alignment horizontal="center" wrapText="1"/>
    </xf>
    <xf numFmtId="0" fontId="10" fillId="0" borderId="21" xfId="0" applyFont="1" applyBorder="1" applyAlignment="1">
      <alignment horizontal="center" wrapText="1"/>
    </xf>
    <xf numFmtId="0" fontId="10" fillId="0" borderId="22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6"/>
  <sheetViews>
    <sheetView tabSelected="1" view="pageBreakPreview" zoomScaleSheetLayoutView="100" workbookViewId="0">
      <selection activeCell="H4" sqref="H4"/>
    </sheetView>
  </sheetViews>
  <sheetFormatPr defaultRowHeight="12.75"/>
  <cols>
    <col min="1" max="1" width="3.28515625" style="2" customWidth="1"/>
    <col min="2" max="2" width="3.5703125" style="2" customWidth="1"/>
    <col min="3" max="3" width="7" style="2" customWidth="1"/>
    <col min="4" max="4" width="50.85546875" customWidth="1"/>
    <col min="5" max="5" width="16" customWidth="1"/>
    <col min="6" max="6" width="15.7109375" customWidth="1"/>
    <col min="7" max="7" width="19.28515625" style="2" customWidth="1"/>
    <col min="8" max="8" width="18.140625" style="2" customWidth="1"/>
    <col min="9" max="9" width="12.140625" customWidth="1"/>
  </cols>
  <sheetData>
    <row r="1" spans="1:13" s="1" customFormat="1" ht="36" customHeight="1">
      <c r="A1" s="2"/>
      <c r="B1" s="2"/>
      <c r="C1" s="2"/>
      <c r="G1" s="2"/>
      <c r="H1" s="2"/>
    </row>
    <row r="2" spans="1:13" ht="34.5" customHeight="1" thickBot="1">
      <c r="D2" s="40" t="s">
        <v>39</v>
      </c>
      <c r="E2" s="41"/>
      <c r="F2" s="41"/>
      <c r="G2" s="41"/>
      <c r="H2" s="41"/>
      <c r="I2" s="41"/>
    </row>
    <row r="3" spans="1:13" ht="71.25" customHeight="1">
      <c r="A3" s="42" t="s">
        <v>25</v>
      </c>
      <c r="B3" s="43"/>
      <c r="C3" s="44"/>
      <c r="D3" s="45" t="s">
        <v>0</v>
      </c>
      <c r="E3" s="38" t="s">
        <v>40</v>
      </c>
      <c r="F3" s="38" t="s">
        <v>41</v>
      </c>
      <c r="G3" s="36" t="s">
        <v>16</v>
      </c>
      <c r="H3" s="36"/>
      <c r="I3" s="37"/>
    </row>
    <row r="4" spans="1:13" ht="53.25" customHeight="1" thickBot="1">
      <c r="A4" s="28" t="s">
        <v>22</v>
      </c>
      <c r="B4" s="3" t="s">
        <v>23</v>
      </c>
      <c r="C4" s="3" t="s">
        <v>24</v>
      </c>
      <c r="D4" s="46"/>
      <c r="E4" s="39"/>
      <c r="F4" s="39"/>
      <c r="G4" s="35" t="s">
        <v>42</v>
      </c>
      <c r="H4" s="35" t="s">
        <v>43</v>
      </c>
      <c r="I4" s="29" t="s">
        <v>36</v>
      </c>
    </row>
    <row r="5" spans="1:13" ht="13.5" thickBot="1">
      <c r="A5" s="30">
        <v>1</v>
      </c>
      <c r="B5" s="31">
        <v>2</v>
      </c>
      <c r="C5" s="31">
        <v>3</v>
      </c>
      <c r="D5" s="32">
        <v>4</v>
      </c>
      <c r="E5" s="33">
        <v>5</v>
      </c>
      <c r="F5" s="33">
        <v>6</v>
      </c>
      <c r="G5" s="33">
        <v>7</v>
      </c>
      <c r="H5" s="33">
        <v>8</v>
      </c>
      <c r="I5" s="34">
        <v>9</v>
      </c>
    </row>
    <row r="6" spans="1:13" ht="45">
      <c r="A6" s="9"/>
      <c r="B6" s="13"/>
      <c r="C6" s="13"/>
      <c r="D6" s="14" t="s">
        <v>37</v>
      </c>
      <c r="E6" s="15">
        <f>E17</f>
        <v>500317.6400000006</v>
      </c>
      <c r="F6" s="15">
        <f>F17</f>
        <v>203139.93999999994</v>
      </c>
      <c r="G6" s="16">
        <f>G7+G17</f>
        <v>297177.70000000065</v>
      </c>
      <c r="H6" s="16">
        <f>H7+H17</f>
        <v>500317.6400000006</v>
      </c>
      <c r="I6" s="17">
        <f>H6/E6</f>
        <v>1</v>
      </c>
    </row>
    <row r="7" spans="1:13" ht="34.5" hidden="1" customHeight="1">
      <c r="A7" s="10"/>
      <c r="B7" s="18"/>
      <c r="C7" s="18"/>
      <c r="D7" s="19" t="s">
        <v>38</v>
      </c>
      <c r="E7" s="20"/>
      <c r="F7" s="20"/>
      <c r="G7" s="21"/>
      <c r="H7" s="21"/>
      <c r="I7" s="22" t="e">
        <f t="shared" ref="I7:I22" si="0">H7/E7</f>
        <v>#DIV/0!</v>
      </c>
    </row>
    <row r="8" spans="1:13" ht="48.75" hidden="1" customHeight="1">
      <c r="A8" s="11" t="s">
        <v>17</v>
      </c>
      <c r="B8" s="18" t="s">
        <v>19</v>
      </c>
      <c r="C8" s="18" t="s">
        <v>26</v>
      </c>
      <c r="D8" s="19" t="s">
        <v>1</v>
      </c>
      <c r="E8" s="20"/>
      <c r="F8" s="20"/>
      <c r="G8" s="21"/>
      <c r="H8" s="21"/>
      <c r="I8" s="22" t="e">
        <f t="shared" si="0"/>
        <v>#DIV/0!</v>
      </c>
      <c r="M8" s="6"/>
    </row>
    <row r="9" spans="1:13" ht="30.75" hidden="1" customHeight="1">
      <c r="A9" s="11" t="s">
        <v>17</v>
      </c>
      <c r="B9" s="18" t="s">
        <v>19</v>
      </c>
      <c r="C9" s="18" t="s">
        <v>27</v>
      </c>
      <c r="D9" s="19" t="s">
        <v>2</v>
      </c>
      <c r="E9" s="20"/>
      <c r="F9" s="20"/>
      <c r="G9" s="21"/>
      <c r="H9" s="21"/>
      <c r="I9" s="22" t="e">
        <f t="shared" si="0"/>
        <v>#DIV/0!</v>
      </c>
    </row>
    <row r="10" spans="1:13" ht="54" hidden="1" customHeight="1">
      <c r="A10" s="11" t="s">
        <v>17</v>
      </c>
      <c r="B10" s="18" t="s">
        <v>19</v>
      </c>
      <c r="C10" s="18" t="s">
        <v>28</v>
      </c>
      <c r="D10" s="19" t="s">
        <v>3</v>
      </c>
      <c r="E10" s="20"/>
      <c r="F10" s="20"/>
      <c r="G10" s="21"/>
      <c r="H10" s="21"/>
      <c r="I10" s="22" t="e">
        <f t="shared" si="0"/>
        <v>#DIV/0!</v>
      </c>
    </row>
    <row r="11" spans="1:13" ht="33.75" hidden="1" customHeight="1">
      <c r="A11" s="11" t="s">
        <v>17</v>
      </c>
      <c r="B11" s="18" t="s">
        <v>20</v>
      </c>
      <c r="C11" s="18" t="s">
        <v>26</v>
      </c>
      <c r="D11" s="19" t="s">
        <v>4</v>
      </c>
      <c r="E11" s="20"/>
      <c r="F11" s="20"/>
      <c r="G11" s="21"/>
      <c r="H11" s="21"/>
      <c r="I11" s="22" t="e">
        <f t="shared" si="0"/>
        <v>#DIV/0!</v>
      </c>
    </row>
    <row r="12" spans="1:13" ht="51.75" hidden="1" customHeight="1">
      <c r="A12" s="11" t="s">
        <v>17</v>
      </c>
      <c r="B12" s="18" t="s">
        <v>20</v>
      </c>
      <c r="C12" s="18" t="s">
        <v>29</v>
      </c>
      <c r="D12" s="19" t="s">
        <v>5</v>
      </c>
      <c r="E12" s="20"/>
      <c r="F12" s="20"/>
      <c r="G12" s="21"/>
      <c r="H12" s="21"/>
      <c r="I12" s="22" t="e">
        <f t="shared" si="0"/>
        <v>#DIV/0!</v>
      </c>
    </row>
    <row r="13" spans="1:13" ht="55.5" hidden="1" customHeight="1">
      <c r="A13" s="11" t="s">
        <v>17</v>
      </c>
      <c r="B13" s="18" t="s">
        <v>20</v>
      </c>
      <c r="C13" s="18" t="s">
        <v>30</v>
      </c>
      <c r="D13" s="19" t="s">
        <v>6</v>
      </c>
      <c r="E13" s="20"/>
      <c r="F13" s="20"/>
      <c r="G13" s="21"/>
      <c r="H13" s="21"/>
      <c r="I13" s="22" t="e">
        <f t="shared" si="0"/>
        <v>#DIV/0!</v>
      </c>
    </row>
    <row r="14" spans="1:13" ht="30" hidden="1" customHeight="1">
      <c r="A14" s="11" t="s">
        <v>17</v>
      </c>
      <c r="B14" s="18" t="s">
        <v>31</v>
      </c>
      <c r="C14" s="18" t="s">
        <v>26</v>
      </c>
      <c r="D14" s="19" t="s">
        <v>7</v>
      </c>
      <c r="E14" s="20"/>
      <c r="F14" s="20"/>
      <c r="G14" s="21"/>
      <c r="H14" s="21"/>
      <c r="I14" s="22" t="e">
        <f t="shared" si="0"/>
        <v>#DIV/0!</v>
      </c>
    </row>
    <row r="15" spans="1:13" ht="111.75" hidden="1" customHeight="1">
      <c r="A15" s="11" t="s">
        <v>17</v>
      </c>
      <c r="B15" s="18" t="s">
        <v>31</v>
      </c>
      <c r="C15" s="18" t="s">
        <v>29</v>
      </c>
      <c r="D15" s="19" t="s">
        <v>8</v>
      </c>
      <c r="E15" s="20"/>
      <c r="F15" s="20"/>
      <c r="G15" s="21"/>
      <c r="H15" s="21"/>
      <c r="I15" s="22" t="e">
        <f t="shared" si="0"/>
        <v>#DIV/0!</v>
      </c>
    </row>
    <row r="16" spans="1:13" ht="106.5" hidden="1" customHeight="1">
      <c r="A16" s="11" t="s">
        <v>17</v>
      </c>
      <c r="B16" s="18" t="s">
        <v>31</v>
      </c>
      <c r="C16" s="18" t="s">
        <v>30</v>
      </c>
      <c r="D16" s="19" t="s">
        <v>9</v>
      </c>
      <c r="E16" s="20"/>
      <c r="F16" s="20"/>
      <c r="G16" s="21"/>
      <c r="H16" s="21"/>
      <c r="I16" s="22" t="e">
        <f t="shared" si="0"/>
        <v>#DIV/0!</v>
      </c>
    </row>
    <row r="17" spans="1:9" ht="15.75">
      <c r="A17" s="11" t="s">
        <v>17</v>
      </c>
      <c r="B17" s="18" t="s">
        <v>18</v>
      </c>
      <c r="C17" s="18" t="s">
        <v>26</v>
      </c>
      <c r="D17" s="19" t="s">
        <v>10</v>
      </c>
      <c r="E17" s="20">
        <f>E18</f>
        <v>500317.6400000006</v>
      </c>
      <c r="F17" s="20">
        <f>F18</f>
        <v>203139.93999999994</v>
      </c>
      <c r="G17" s="21">
        <f>G18</f>
        <v>297177.70000000065</v>
      </c>
      <c r="H17" s="21">
        <f t="shared" ref="H17" si="1">F17+G17</f>
        <v>500317.6400000006</v>
      </c>
      <c r="I17" s="22">
        <f t="shared" si="0"/>
        <v>1</v>
      </c>
    </row>
    <row r="18" spans="1:9" ht="30" customHeight="1">
      <c r="A18" s="11" t="s">
        <v>17</v>
      </c>
      <c r="B18" s="18" t="s">
        <v>21</v>
      </c>
      <c r="C18" s="18" t="s">
        <v>26</v>
      </c>
      <c r="D18" s="19" t="s">
        <v>11</v>
      </c>
      <c r="E18" s="20">
        <f>E19+E21</f>
        <v>500317.6400000006</v>
      </c>
      <c r="F18" s="20">
        <f>F19+F22</f>
        <v>203139.93999999994</v>
      </c>
      <c r="G18" s="21">
        <f>G19+G21</f>
        <v>297177.70000000065</v>
      </c>
      <c r="H18" s="21">
        <f>H19+H21</f>
        <v>564012.15000000037</v>
      </c>
      <c r="I18" s="22">
        <f t="shared" si="0"/>
        <v>1.1273081436824808</v>
      </c>
    </row>
    <row r="19" spans="1:9" ht="15.75">
      <c r="A19" s="11" t="s">
        <v>17</v>
      </c>
      <c r="B19" s="18" t="s">
        <v>21</v>
      </c>
      <c r="C19" s="18" t="s">
        <v>32</v>
      </c>
      <c r="D19" s="19" t="s">
        <v>12</v>
      </c>
      <c r="E19" s="20">
        <f>E20</f>
        <v>-4958483.18</v>
      </c>
      <c r="F19" s="20">
        <f>F20</f>
        <v>-3644156.82</v>
      </c>
      <c r="G19" s="21">
        <f>G20</f>
        <v>-1314326.3599999999</v>
      </c>
      <c r="H19" s="21">
        <f>H20</f>
        <v>-4049510</v>
      </c>
      <c r="I19" s="22">
        <f t="shared" si="0"/>
        <v>0.81668321803201116</v>
      </c>
    </row>
    <row r="20" spans="1:9" ht="30">
      <c r="A20" s="11" t="s">
        <v>17</v>
      </c>
      <c r="B20" s="18" t="s">
        <v>21</v>
      </c>
      <c r="C20" s="18" t="s">
        <v>33</v>
      </c>
      <c r="D20" s="19" t="s">
        <v>13</v>
      </c>
      <c r="E20" s="20">
        <v>-4958483.18</v>
      </c>
      <c r="F20" s="20">
        <v>-3644156.82</v>
      </c>
      <c r="G20" s="21">
        <f>E20-F20</f>
        <v>-1314326.3599999999</v>
      </c>
      <c r="H20" s="21">
        <v>-4049510</v>
      </c>
      <c r="I20" s="22">
        <f t="shared" si="0"/>
        <v>0.81668321803201116</v>
      </c>
    </row>
    <row r="21" spans="1:9" ht="15.75">
      <c r="A21" s="11" t="s">
        <v>17</v>
      </c>
      <c r="B21" s="18" t="s">
        <v>21</v>
      </c>
      <c r="C21" s="18" t="s">
        <v>34</v>
      </c>
      <c r="D21" s="19" t="s">
        <v>14</v>
      </c>
      <c r="E21" s="20">
        <f>E22</f>
        <v>5458800.8200000003</v>
      </c>
      <c r="F21" s="20">
        <f>F22</f>
        <v>3847296.76</v>
      </c>
      <c r="G21" s="21">
        <f>G22</f>
        <v>1611504.0600000005</v>
      </c>
      <c r="H21" s="21">
        <f>H22</f>
        <v>4613522.1500000004</v>
      </c>
      <c r="I21" s="22">
        <f t="shared" si="0"/>
        <v>0.84515304773475874</v>
      </c>
    </row>
    <row r="22" spans="1:9" ht="30" customHeight="1" thickBot="1">
      <c r="A22" s="12" t="s">
        <v>17</v>
      </c>
      <c r="B22" s="23" t="s">
        <v>21</v>
      </c>
      <c r="C22" s="23" t="s">
        <v>35</v>
      </c>
      <c r="D22" s="24" t="s">
        <v>15</v>
      </c>
      <c r="E22" s="25">
        <v>5458800.8200000003</v>
      </c>
      <c r="F22" s="25">
        <v>3847296.76</v>
      </c>
      <c r="G22" s="26">
        <f>E22-F22</f>
        <v>1611504.0600000005</v>
      </c>
      <c r="H22" s="26">
        <v>4613522.1500000004</v>
      </c>
      <c r="I22" s="27">
        <f t="shared" si="0"/>
        <v>0.84515304773475874</v>
      </c>
    </row>
    <row r="23" spans="1:9">
      <c r="A23" s="4"/>
      <c r="B23" s="4"/>
      <c r="C23" s="4"/>
      <c r="D23" s="4"/>
      <c r="E23" s="8"/>
      <c r="F23" s="8"/>
      <c r="G23" s="8"/>
      <c r="H23" s="8"/>
      <c r="I23" s="8"/>
    </row>
    <row r="24" spans="1:9">
      <c r="A24" s="4"/>
      <c r="B24" s="4"/>
      <c r="C24" s="4"/>
      <c r="D24" s="4"/>
    </row>
    <row r="25" spans="1:9">
      <c r="A25" s="7"/>
      <c r="B25" s="7"/>
      <c r="G25" s="5"/>
    </row>
    <row r="26" spans="1:9">
      <c r="A26" s="7"/>
      <c r="B26" s="7"/>
      <c r="G26" s="5"/>
    </row>
  </sheetData>
  <mergeCells count="6">
    <mergeCell ref="G3:I3"/>
    <mergeCell ref="F3:F4"/>
    <mergeCell ref="D2:I2"/>
    <mergeCell ref="A3:C3"/>
    <mergeCell ref="D3:D4"/>
    <mergeCell ref="E3:E4"/>
  </mergeCells>
  <pageMargins left="0.39370078740157483" right="0.39370078740157483" top="0.98425196850393704" bottom="0.39370078740157483" header="0" footer="0"/>
  <pageSetup paperSize="9" scale="97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Источники</vt:lpstr>
      <vt:lpstr>__bookmark_5</vt:lpstr>
      <vt:lpstr>Источники!Заголовки_для_печати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lydmila</dc:creator>
  <cp:lastModifiedBy>User</cp:lastModifiedBy>
  <cp:lastPrinted>2022-11-07T03:03:35Z</cp:lastPrinted>
  <dcterms:created xsi:type="dcterms:W3CDTF">2016-10-18T08:05:09Z</dcterms:created>
  <dcterms:modified xsi:type="dcterms:W3CDTF">2024-11-08T06:14:20Z</dcterms:modified>
</cp:coreProperties>
</file>