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\"/>
    </mc:Choice>
  </mc:AlternateContent>
  <bookViews>
    <workbookView xWindow="0" yWindow="0" windowWidth="28800" windowHeight="13725"/>
  </bookViews>
  <sheets>
    <sheet name="Приложение 3" sheetId="2" r:id="rId1"/>
  </sheets>
  <definedNames>
    <definedName name="_xlnm.Print_Titles" localSheetId="0">'Приложение 3'!$A:$F,'Приложение 3'!$10:$10</definedName>
  </definedNames>
  <calcPr calcId="152511"/>
</workbook>
</file>

<file path=xl/calcChain.xml><?xml version="1.0" encoding="utf-8"?>
<calcChain xmlns="http://schemas.openxmlformats.org/spreadsheetml/2006/main">
  <c r="D30" i="2" l="1"/>
  <c r="E26" i="2"/>
  <c r="I15" i="2"/>
  <c r="H15" i="2"/>
  <c r="G15" i="2"/>
  <c r="F15" i="2"/>
  <c r="E15" i="2"/>
  <c r="D15" i="2"/>
  <c r="H28" i="2"/>
  <c r="F28" i="2"/>
  <c r="D28" i="2"/>
  <c r="E11" i="2"/>
  <c r="F11" i="2"/>
  <c r="G11" i="2"/>
  <c r="H11" i="2"/>
  <c r="I11" i="2"/>
  <c r="E17" i="2"/>
  <c r="F17" i="2"/>
  <c r="G17" i="2"/>
  <c r="H17" i="2"/>
  <c r="I17" i="2"/>
  <c r="E19" i="2"/>
  <c r="F19" i="2"/>
  <c r="G19" i="2"/>
  <c r="H19" i="2"/>
  <c r="I19" i="2"/>
  <c r="D19" i="2"/>
  <c r="E22" i="2"/>
  <c r="F22" i="2"/>
  <c r="G22" i="2"/>
  <c r="H22" i="2"/>
  <c r="I22" i="2"/>
  <c r="D22" i="2"/>
  <c r="D11" i="2"/>
  <c r="D26" i="2"/>
  <c r="D17" i="2"/>
  <c r="F26" i="2"/>
  <c r="G26" i="2"/>
  <c r="H26" i="2"/>
  <c r="I26" i="2"/>
  <c r="I30" i="2" l="1"/>
  <c r="G30" i="2"/>
  <c r="F30" i="2"/>
  <c r="H30" i="2"/>
  <c r="E30" i="2"/>
</calcChain>
</file>

<file path=xl/sharedStrings.xml><?xml version="1.0" encoding="utf-8"?>
<sst xmlns="http://schemas.openxmlformats.org/spreadsheetml/2006/main" count="75" uniqueCount="44">
  <si>
    <t>Культура</t>
  </si>
  <si>
    <t>Культура, кинематография</t>
  </si>
  <si>
    <t>Благоустройство</t>
  </si>
  <si>
    <t>Коммунальное хозяйство</t>
  </si>
  <si>
    <t>Жилищно-коммунальное хозяйство</t>
  </si>
  <si>
    <t>Другие вопросы в области национальной экономики</t>
  </si>
  <si>
    <t>Национальная экономика</t>
  </si>
  <si>
    <t>Национальная безопасность и правоохранительная деятельность</t>
  </si>
  <si>
    <t>Резервные фонды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</si>
  <si>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</si>
  <si>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</si>
  <si>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</si>
  <si>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</si>
  <si>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01</t>
  </si>
  <si>
    <t>00</t>
  </si>
  <si>
    <t>02</t>
  </si>
  <si>
    <t>04</t>
  </si>
  <si>
    <t>11</t>
  </si>
  <si>
    <t>12</t>
  </si>
  <si>
    <t>03</t>
  </si>
  <si>
    <t>05</t>
  </si>
  <si>
    <t>09</t>
  </si>
  <si>
    <t>10</t>
  </si>
  <si>
    <t>08</t>
  </si>
  <si>
    <t>Коды классификации расходов местного бюджета</t>
  </si>
  <si>
    <t>Жилищное хозяйство</t>
  </si>
  <si>
    <t xml:space="preserve">Сумма, рублей </t>
  </si>
  <si>
    <t>Всего</t>
  </si>
  <si>
    <t>в том числе за счет поступлений целевого характера</t>
  </si>
  <si>
    <t>Наименование кодов классификации расходов местного бюджета</t>
  </si>
  <si>
    <t>ВСЕГО РАСХОДОВ</t>
  </si>
  <si>
    <t>Дорожное хозяйство (дорожные фонды)</t>
  </si>
  <si>
    <t>Защита населения и территории от чрезвычайных ситуаций природного и техногенного характера, пожарная безопасность</t>
  </si>
  <si>
    <t>Приложение № 3</t>
  </si>
  <si>
    <t>2025 год</t>
  </si>
  <si>
    <t>2026 год</t>
  </si>
  <si>
    <t>Пенсионное обеспечение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</si>
  <si>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</si>
  <si>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Социальная политика</t>
  </si>
  <si>
    <t>Национальная оборона</t>
  </si>
  <si>
    <t>Мобилизационная и вневойсковая подготовка</t>
  </si>
  <si>
    <t xml:space="preserve">РАСПРЕДЕЛЕНИЕ
бюджетных ассигнований местного бюджета по разделам и подразделам классификации расходов бюджетов на 2025 год и на плановый период 2026 и 2027 годов </t>
  </si>
  <si>
    <t>2027 год</t>
  </si>
  <si>
    <t xml:space="preserve">к  2 чтению решения Совета Рагозинского сельского поселения Седельниковского муниципального района Омской области  "О бюджете Рагозинского сельского поселения Седельниковского муниципального района Омской области на 2025 год и на плановый период 2026 и 2027 годов"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</si>
</sst>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;0.0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3" fillId="0" borderId="0" xfId="1" applyFont="1"/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Protection="1">
      <protection hidden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 applyProtection="1">
      <alignment horizontal="center" vertical="center"/>
      <protection hidden="1"/>
    </xf>
    <xf numFmtId="4" fontId="3" fillId="0" borderId="1" xfId="1" applyNumberFormat="1" applyFont="1" applyBorder="1" applyAlignment="1" applyProtection="1">
      <alignment horizontal="center" vertical="center"/>
      <protection hidden="1"/>
    </xf>
    <xf numFmtId="4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/>
      <protection hidden="1"/>
    </xf>
    <xf numFmtId="0" fontId="3" fillId="0" borderId="1" xfId="1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/>
    <xf numFmtId="0" fontId="6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2" xfId="0" applyNumberFormat="1" applyFont="1" applyFill="1" applyBorder="1" applyAlignment="1" applyProtection="1">
      <alignment horizontal="center"/>
      <protection hidden="1"/>
    </xf>
    <xf numFmtId="4" fontId="3" fillId="0" borderId="1" xfId="1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Fill="1" applyBorder="1" applyAlignment="1" applyProtection="1">
      <alignment horizontal="center"/>
      <protection hidden="1"/>
    </xf>
    <xf numFmtId="4" fontId="3" fillId="0" borderId="1" xfId="1" applyNumberFormat="1" applyFont="1" applyBorder="1" applyAlignment="1">
      <alignment horizontal="center"/>
    </xf>
    <xf numFmtId="0" fontId="3" fillId="0" borderId="0" xfId="1" applyFont="1" applyAlignment="1"/>
    <xf numFmtId="0" fontId="3" fillId="0" borderId="0" xfId="1" applyFont="1" applyAlignment="1" applyProtection="1">
      <alignment horizontal="right" wrapText="1"/>
      <protection hidden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Border="1" applyAlignment="1"/>
    <xf numFmtId="0" fontId="0" fillId="0" borderId="5" xfId="0" applyBorder="1" applyAlignment="1"/>
    <xf numFmtId="0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topLeftCell="A2" zoomScale="142" zoomScaleSheetLayoutView="142" workbookViewId="0">
      <selection activeCell="F8" sqref="F8:G8"/>
    </sheetView>
  </sheetViews>
  <sheetFormatPr defaultColWidth="9.140625" defaultRowHeight="15" x14ac:dyDescent="0.25"/>
  <cols>
    <col min="1" max="1" width="67.140625" style="3" customWidth="1"/>
    <col min="2" max="2" width="12" style="3" customWidth="1"/>
    <col min="3" max="3" width="11.42578125" style="3" customWidth="1"/>
    <col min="4" max="4" width="14.140625" style="3" customWidth="1"/>
    <col min="5" max="5" width="15.42578125" style="3" customWidth="1"/>
    <col min="6" max="6" width="13.5703125" style="3" customWidth="1"/>
    <col min="7" max="7" width="16.140625" style="3" customWidth="1"/>
    <col min="8" max="8" width="13.7109375" style="3" customWidth="1"/>
    <col min="9" max="9" width="14.140625" style="3" customWidth="1"/>
    <col min="10" max="248" width="9.140625" style="3" customWidth="1"/>
    <col min="249" max="16384" width="9.140625" style="3"/>
  </cols>
  <sheetData>
    <row r="1" spans="1:9" ht="409.6" hidden="1" customHeight="1" x14ac:dyDescent="0.25">
      <c r="A1" s="1"/>
      <c r="B1" s="1"/>
      <c r="C1" s="2"/>
      <c r="D1" s="2"/>
      <c r="E1" s="2"/>
      <c r="F1" s="2"/>
      <c r="G1" s="2"/>
    </row>
    <row r="2" spans="1:9" ht="16.5" customHeight="1" x14ac:dyDescent="0.25">
      <c r="A2" s="4"/>
      <c r="B2" s="4"/>
      <c r="C2" s="4"/>
      <c r="D2" s="4"/>
      <c r="E2" s="2"/>
      <c r="G2" s="2"/>
      <c r="I2" s="5" t="s">
        <v>33</v>
      </c>
    </row>
    <row r="3" spans="1:9" ht="16.5" hidden="1" customHeight="1" x14ac:dyDescent="0.25">
      <c r="A3" s="4"/>
      <c r="B3" s="4"/>
      <c r="C3" s="26"/>
      <c r="D3" s="26"/>
      <c r="E3" s="26"/>
      <c r="F3" s="26"/>
      <c r="G3" s="2"/>
    </row>
    <row r="4" spans="1:9" ht="75.75" customHeight="1" x14ac:dyDescent="0.25">
      <c r="A4" s="1"/>
      <c r="B4" s="1"/>
      <c r="C4" s="26"/>
      <c r="D4" s="26"/>
      <c r="E4" s="26"/>
      <c r="F4" s="39" t="s">
        <v>43</v>
      </c>
      <c r="G4" s="39"/>
      <c r="H4" s="39"/>
      <c r="I4" s="39"/>
    </row>
    <row r="5" spans="1:9" ht="44.25" customHeight="1" x14ac:dyDescent="0.25">
      <c r="A5" s="42" t="s">
        <v>41</v>
      </c>
      <c r="B5" s="42"/>
      <c r="C5" s="42"/>
      <c r="D5" s="42"/>
      <c r="E5" s="42"/>
      <c r="F5" s="42"/>
      <c r="G5" s="42"/>
      <c r="H5" s="42"/>
      <c r="I5" s="42"/>
    </row>
    <row r="6" spans="1:9" ht="6.75" customHeight="1" x14ac:dyDescent="0.25">
      <c r="A6" s="46"/>
      <c r="B6" s="46"/>
      <c r="C6" s="46"/>
      <c r="D6" s="14"/>
      <c r="E6" s="15"/>
      <c r="F6" s="15"/>
      <c r="G6" s="2"/>
    </row>
    <row r="7" spans="1:9" ht="16.5" customHeight="1" x14ac:dyDescent="0.25">
      <c r="A7" s="47" t="s">
        <v>29</v>
      </c>
      <c r="B7" s="49" t="s">
        <v>24</v>
      </c>
      <c r="C7" s="47"/>
      <c r="D7" s="43" t="s">
        <v>26</v>
      </c>
      <c r="E7" s="44"/>
      <c r="F7" s="44"/>
      <c r="G7" s="44"/>
      <c r="H7" s="44"/>
      <c r="I7" s="45"/>
    </row>
    <row r="8" spans="1:9" ht="36.75" customHeight="1" x14ac:dyDescent="0.25">
      <c r="A8" s="43"/>
      <c r="B8" s="50"/>
      <c r="C8" s="43"/>
      <c r="D8" s="40" t="s">
        <v>34</v>
      </c>
      <c r="E8" s="41"/>
      <c r="F8" s="40" t="s">
        <v>35</v>
      </c>
      <c r="G8" s="41"/>
      <c r="H8" s="40" t="s">
        <v>42</v>
      </c>
      <c r="I8" s="41"/>
    </row>
    <row r="9" spans="1:9" ht="78" customHeight="1" x14ac:dyDescent="0.25">
      <c r="A9" s="48"/>
      <c r="B9" s="24" t="s">
        <v>12</v>
      </c>
      <c r="C9" s="24" t="s">
        <v>11</v>
      </c>
      <c r="D9" s="16" t="s">
        <v>27</v>
      </c>
      <c r="E9" s="13" t="s">
        <v>28</v>
      </c>
      <c r="F9" s="16" t="s">
        <v>27</v>
      </c>
      <c r="G9" s="13" t="s">
        <v>28</v>
      </c>
      <c r="H9" s="16" t="s">
        <v>27</v>
      </c>
      <c r="I9" s="13" t="s">
        <v>28</v>
      </c>
    </row>
    <row r="10" spans="1:9" ht="16.5" customHeight="1" x14ac:dyDescent="0.25">
      <c r="A10" s="6">
        <v>1</v>
      </c>
      <c r="B10" s="7">
        <v>2</v>
      </c>
      <c r="C10" s="8">
        <v>3</v>
      </c>
      <c r="D10" s="21">
        <v>4</v>
      </c>
      <c r="E10" s="9">
        <v>5</v>
      </c>
      <c r="F10" s="9">
        <v>6</v>
      </c>
      <c r="G10" s="22">
        <v>7</v>
      </c>
      <c r="H10" s="23">
        <v>8</v>
      </c>
      <c r="I10" s="23">
        <v>9</v>
      </c>
    </row>
    <row r="11" spans="1:9" ht="16.5" customHeight="1" x14ac:dyDescent="0.25">
      <c r="A11" s="10" t="s">
        <v>10</v>
      </c>
      <c r="B11" s="27" t="s">
        <v>13</v>
      </c>
      <c r="C11" s="27" t="s">
        <v>14</v>
      </c>
      <c r="D11" s="17">
        <f>D12+D13+D14</f>
        <v>1427982.4</v>
      </c>
      <c r="E11" s="17">
        <f t="shared" ref="E11:I11" si="0">E12+E13+E14</f>
        <v>0</v>
      </c>
      <c r="F11" s="17">
        <f t="shared" si="0"/>
        <v>1261174.6400000001</v>
      </c>
      <c r="G11" s="17">
        <f t="shared" si="0"/>
        <v>0</v>
      </c>
      <c r="H11" s="17">
        <f t="shared" si="0"/>
        <v>1188302.6599999999</v>
      </c>
      <c r="I11" s="17">
        <f t="shared" si="0"/>
        <v>0</v>
      </c>
    </row>
    <row r="12" spans="1:9" ht="33" customHeight="1" x14ac:dyDescent="0.25">
      <c r="A12" s="11" t="s">
        <v>9</v>
      </c>
      <c r="B12" s="27" t="s">
        <v>13</v>
      </c>
      <c r="C12" s="27" t="s">
        <v>15</v>
      </c>
      <c r="D12" s="29">
        <v>365502.15</v>
      </c>
      <c r="E12" s="18">
        <v>0</v>
      </c>
      <c r="F12" s="18">
        <v>290343.38</v>
      </c>
      <c r="G12" s="19">
        <v>0</v>
      </c>
      <c r="H12" s="20">
        <v>263426.46999999997</v>
      </c>
      <c r="I12" s="20">
        <v>0</v>
      </c>
    </row>
    <row r="13" spans="1:9" ht="45" customHeight="1" x14ac:dyDescent="0.25">
      <c r="A13" s="11" t="s">
        <v>37</v>
      </c>
      <c r="B13" s="27" t="s">
        <v>13</v>
      </c>
      <c r="C13" s="27" t="s">
        <v>16</v>
      </c>
      <c r="D13" s="29">
        <v>1061480.25</v>
      </c>
      <c r="E13" s="18">
        <v>0</v>
      </c>
      <c r="F13" s="18">
        <v>969831.26</v>
      </c>
      <c r="G13" s="19">
        <v>0</v>
      </c>
      <c r="H13" s="20">
        <v>923876.19</v>
      </c>
      <c r="I13" s="20">
        <v>0</v>
      </c>
    </row>
    <row r="14" spans="1:9" ht="16.5" customHeight="1" x14ac:dyDescent="0.25">
      <c r="A14" s="11" t="s">
        <v>8</v>
      </c>
      <c r="B14" s="27" t="s">
        <v>13</v>
      </c>
      <c r="C14" s="27" t="s">
        <v>17</v>
      </c>
      <c r="D14" s="29">
        <v>1000</v>
      </c>
      <c r="E14" s="18">
        <v>0</v>
      </c>
      <c r="F14" s="18">
        <v>1000</v>
      </c>
      <c r="G14" s="19">
        <v>0</v>
      </c>
      <c r="H14" s="20">
        <v>1000</v>
      </c>
      <c r="I14" s="20">
        <v>0</v>
      </c>
    </row>
    <row r="15" spans="1:9" ht="16.5" customHeight="1" x14ac:dyDescent="0.25">
      <c r="A15" s="10" t="s">
        <v>39</v>
      </c>
      <c r="B15" s="27" t="s">
        <v>15</v>
      </c>
      <c r="C15" s="27" t="s">
        <v>14</v>
      </c>
      <c r="D15" s="29">
        <f>D16</f>
        <v>49118</v>
      </c>
      <c r="E15" s="29">
        <f t="shared" ref="E15:I15" si="1">E16</f>
        <v>49118</v>
      </c>
      <c r="F15" s="29">
        <f t="shared" si="1"/>
        <v>54016</v>
      </c>
      <c r="G15" s="29">
        <f t="shared" si="1"/>
        <v>54016</v>
      </c>
      <c r="H15" s="29">
        <f t="shared" si="1"/>
        <v>56048</v>
      </c>
      <c r="I15" s="29">
        <f t="shared" si="1"/>
        <v>56048</v>
      </c>
    </row>
    <row r="16" spans="1:9" ht="16.5" customHeight="1" x14ac:dyDescent="0.25">
      <c r="A16" s="11" t="s">
        <v>40</v>
      </c>
      <c r="B16" s="27" t="s">
        <v>15</v>
      </c>
      <c r="C16" s="27" t="s">
        <v>19</v>
      </c>
      <c r="D16" s="29">
        <v>49118</v>
      </c>
      <c r="E16" s="18">
        <v>49118</v>
      </c>
      <c r="F16" s="18">
        <v>54016</v>
      </c>
      <c r="G16" s="19">
        <v>54016</v>
      </c>
      <c r="H16" s="20">
        <v>56048</v>
      </c>
      <c r="I16" s="20">
        <v>56048</v>
      </c>
    </row>
    <row r="17" spans="1:9" ht="18.75" customHeight="1" x14ac:dyDescent="0.25">
      <c r="A17" s="10" t="s">
        <v>7</v>
      </c>
      <c r="B17" s="27" t="s">
        <v>19</v>
      </c>
      <c r="C17" s="27" t="s">
        <v>14</v>
      </c>
      <c r="D17" s="29">
        <f>D18</f>
        <v>131396.85999999999</v>
      </c>
      <c r="E17" s="29">
        <f t="shared" ref="E17:I17" si="2">E18</f>
        <v>0</v>
      </c>
      <c r="F17" s="29">
        <f t="shared" si="2"/>
        <v>121396.86</v>
      </c>
      <c r="G17" s="29">
        <f t="shared" si="2"/>
        <v>0</v>
      </c>
      <c r="H17" s="29">
        <f t="shared" si="2"/>
        <v>121396.86</v>
      </c>
      <c r="I17" s="29">
        <f t="shared" si="2"/>
        <v>0</v>
      </c>
    </row>
    <row r="18" spans="1:9" s="38" customFormat="1" ht="30" x14ac:dyDescent="0.25">
      <c r="A18" s="30" t="s">
        <v>32</v>
      </c>
      <c r="B18" s="31" t="s">
        <v>19</v>
      </c>
      <c r="C18" s="31" t="s">
        <v>22</v>
      </c>
      <c r="D18" s="32">
        <v>131396.85999999999</v>
      </c>
      <c r="E18" s="33">
        <v>0</v>
      </c>
      <c r="F18" s="34">
        <v>121396.86</v>
      </c>
      <c r="G18" s="35">
        <v>0</v>
      </c>
      <c r="H18" s="36">
        <v>121396.86</v>
      </c>
      <c r="I18" s="37">
        <v>0</v>
      </c>
    </row>
    <row r="19" spans="1:9" ht="13.5" customHeight="1" x14ac:dyDescent="0.25">
      <c r="A19" s="10" t="s">
        <v>6</v>
      </c>
      <c r="B19" s="27" t="s">
        <v>16</v>
      </c>
      <c r="C19" s="27" t="s">
        <v>14</v>
      </c>
      <c r="D19" s="17">
        <f>D21+D20</f>
        <v>900169</v>
      </c>
      <c r="E19" s="17">
        <f t="shared" ref="E19:I19" si="3">E21+E20</f>
        <v>5069</v>
      </c>
      <c r="F19" s="17">
        <f t="shared" si="3"/>
        <v>866400</v>
      </c>
      <c r="G19" s="17">
        <f t="shared" si="3"/>
        <v>0</v>
      </c>
      <c r="H19" s="17">
        <f t="shared" si="3"/>
        <v>1107100</v>
      </c>
      <c r="I19" s="17">
        <f t="shared" si="3"/>
        <v>0</v>
      </c>
    </row>
    <row r="20" spans="1:9" ht="16.5" customHeight="1" x14ac:dyDescent="0.25">
      <c r="A20" s="11" t="s">
        <v>31</v>
      </c>
      <c r="B20" s="27" t="s">
        <v>16</v>
      </c>
      <c r="C20" s="27" t="s">
        <v>21</v>
      </c>
      <c r="D20" s="17">
        <v>895100</v>
      </c>
      <c r="E20" s="18">
        <v>0</v>
      </c>
      <c r="F20" s="18">
        <v>866400</v>
      </c>
      <c r="G20" s="19">
        <v>0</v>
      </c>
      <c r="H20" s="20">
        <v>1107100</v>
      </c>
      <c r="I20" s="20">
        <v>0</v>
      </c>
    </row>
    <row r="21" spans="1:9" ht="16.5" customHeight="1" x14ac:dyDescent="0.25">
      <c r="A21" s="11" t="s">
        <v>5</v>
      </c>
      <c r="B21" s="27" t="s">
        <v>16</v>
      </c>
      <c r="C21" s="27" t="s">
        <v>18</v>
      </c>
      <c r="D21" s="17">
        <v>5069</v>
      </c>
      <c r="E21" s="18">
        <v>5069</v>
      </c>
      <c r="F21" s="18">
        <v>0</v>
      </c>
      <c r="G21" s="19">
        <v>0</v>
      </c>
      <c r="H21" s="20">
        <v>0</v>
      </c>
      <c r="I21" s="20">
        <v>0</v>
      </c>
    </row>
    <row r="22" spans="1:9" ht="16.5" customHeight="1" x14ac:dyDescent="0.25">
      <c r="A22" s="10" t="s">
        <v>4</v>
      </c>
      <c r="B22" s="27" t="s">
        <v>20</v>
      </c>
      <c r="C22" s="27" t="s">
        <v>14</v>
      </c>
      <c r="D22" s="17">
        <f>D23+D24+D25</f>
        <v>190112.95</v>
      </c>
      <c r="E22" s="17">
        <f t="shared" ref="E22:I22" si="4">E23+E24+E25</f>
        <v>73997</v>
      </c>
      <c r="F22" s="17">
        <f t="shared" si="4"/>
        <v>20545.95</v>
      </c>
      <c r="G22" s="17">
        <f t="shared" si="4"/>
        <v>0</v>
      </c>
      <c r="H22" s="17">
        <f t="shared" si="4"/>
        <v>20545.95</v>
      </c>
      <c r="I22" s="17">
        <f t="shared" si="4"/>
        <v>0</v>
      </c>
    </row>
    <row r="23" spans="1:9" ht="16.5" customHeight="1" x14ac:dyDescent="0.25">
      <c r="A23" s="11" t="s">
        <v>25</v>
      </c>
      <c r="B23" s="27" t="s">
        <v>20</v>
      </c>
      <c r="C23" s="27" t="s">
        <v>13</v>
      </c>
      <c r="D23" s="17">
        <v>3000</v>
      </c>
      <c r="E23" s="18">
        <v>3000</v>
      </c>
      <c r="F23" s="18">
        <v>0</v>
      </c>
      <c r="G23" s="19">
        <v>0</v>
      </c>
      <c r="H23" s="20">
        <v>0</v>
      </c>
      <c r="I23" s="20">
        <v>0</v>
      </c>
    </row>
    <row r="24" spans="1:9" ht="16.5" customHeight="1" x14ac:dyDescent="0.25">
      <c r="A24" s="11" t="s">
        <v>3</v>
      </c>
      <c r="B24" s="27" t="s">
        <v>20</v>
      </c>
      <c r="C24" s="27" t="s">
        <v>15</v>
      </c>
      <c r="D24" s="17">
        <v>62108</v>
      </c>
      <c r="E24" s="18">
        <v>62108</v>
      </c>
      <c r="F24" s="18">
        <v>0</v>
      </c>
      <c r="G24" s="19">
        <v>0</v>
      </c>
      <c r="H24" s="20">
        <v>0</v>
      </c>
      <c r="I24" s="20">
        <v>0</v>
      </c>
    </row>
    <row r="25" spans="1:9" ht="16.5" customHeight="1" x14ac:dyDescent="0.25">
      <c r="A25" s="11" t="s">
        <v>2</v>
      </c>
      <c r="B25" s="27" t="s">
        <v>20</v>
      </c>
      <c r="C25" s="27" t="s">
        <v>19</v>
      </c>
      <c r="D25" s="17">
        <v>125004.95</v>
      </c>
      <c r="E25" s="18">
        <v>8889</v>
      </c>
      <c r="F25" s="18">
        <v>20545.95</v>
      </c>
      <c r="G25" s="19">
        <v>0</v>
      </c>
      <c r="H25" s="20">
        <v>20545.95</v>
      </c>
      <c r="I25" s="20">
        <v>0</v>
      </c>
    </row>
    <row r="26" spans="1:9" ht="16.5" customHeight="1" x14ac:dyDescent="0.25">
      <c r="A26" s="10" t="s">
        <v>1</v>
      </c>
      <c r="B26" s="27" t="s">
        <v>23</v>
      </c>
      <c r="C26" s="27" t="s">
        <v>14</v>
      </c>
      <c r="D26" s="17">
        <f>D27</f>
        <v>142375.35999999999</v>
      </c>
      <c r="E26" s="17">
        <f>E27</f>
        <v>0</v>
      </c>
      <c r="F26" s="17">
        <f t="shared" ref="F26:I26" si="5">F27</f>
        <v>107361.87</v>
      </c>
      <c r="G26" s="17">
        <f t="shared" si="5"/>
        <v>0</v>
      </c>
      <c r="H26" s="17">
        <f t="shared" si="5"/>
        <v>107218.36</v>
      </c>
      <c r="I26" s="17">
        <f t="shared" si="5"/>
        <v>0</v>
      </c>
    </row>
    <row r="27" spans="1:9" ht="15.75" customHeight="1" x14ac:dyDescent="0.25">
      <c r="A27" s="11" t="s">
        <v>0</v>
      </c>
      <c r="B27" s="27" t="s">
        <v>23</v>
      </c>
      <c r="C27" s="27" t="s">
        <v>13</v>
      </c>
      <c r="D27" s="17">
        <v>142375.35999999999</v>
      </c>
      <c r="E27" s="18">
        <v>0</v>
      </c>
      <c r="F27" s="18">
        <v>107361.87</v>
      </c>
      <c r="G27" s="19">
        <v>0</v>
      </c>
      <c r="H27" s="20">
        <v>107218.36</v>
      </c>
      <c r="I27" s="20">
        <v>0</v>
      </c>
    </row>
    <row r="28" spans="1:9" ht="15.75" customHeight="1" x14ac:dyDescent="0.25">
      <c r="A28" s="10" t="s">
        <v>38</v>
      </c>
      <c r="B28" s="27" t="s">
        <v>22</v>
      </c>
      <c r="C28" s="27" t="s">
        <v>14</v>
      </c>
      <c r="D28" s="17">
        <f>D29</f>
        <v>195237.12</v>
      </c>
      <c r="E28" s="18">
        <v>0</v>
      </c>
      <c r="F28" s="18">
        <f>F29</f>
        <v>195237.12</v>
      </c>
      <c r="G28" s="19">
        <v>0</v>
      </c>
      <c r="H28" s="20">
        <f>H29</f>
        <v>195237.12</v>
      </c>
      <c r="I28" s="20">
        <v>0</v>
      </c>
    </row>
    <row r="29" spans="1:9" ht="15.75" customHeight="1" x14ac:dyDescent="0.25">
      <c r="A29" s="11" t="s">
        <v>36</v>
      </c>
      <c r="B29" s="27" t="s">
        <v>22</v>
      </c>
      <c r="C29" s="27" t="s">
        <v>13</v>
      </c>
      <c r="D29" s="17">
        <v>195237.12</v>
      </c>
      <c r="E29" s="18">
        <v>0</v>
      </c>
      <c r="F29" s="17">
        <v>195237.12</v>
      </c>
      <c r="G29" s="19">
        <v>0</v>
      </c>
      <c r="H29" s="17">
        <v>195237.12</v>
      </c>
      <c r="I29" s="20">
        <v>0</v>
      </c>
    </row>
    <row r="30" spans="1:9" ht="16.5" customHeight="1" x14ac:dyDescent="0.25">
      <c r="A30" s="12" t="s">
        <v>30</v>
      </c>
      <c r="B30" s="28"/>
      <c r="C30" s="28"/>
      <c r="D30" s="17">
        <f>D11+D15+D17+D19+D22+D26+D29</f>
        <v>3036391.69</v>
      </c>
      <c r="E30" s="17">
        <f>E11+E15+E17+E19+E22+E26</f>
        <v>128184</v>
      </c>
      <c r="F30" s="17">
        <f>F11+F15+F17+F19+F22+F26+F29</f>
        <v>2626132.4400000004</v>
      </c>
      <c r="G30" s="17">
        <f>G11+G15+G17+G19+G22+G26</f>
        <v>54016</v>
      </c>
      <c r="H30" s="17">
        <f>H11+H15+H17+H19+H22+H26+H29</f>
        <v>2795848.95</v>
      </c>
      <c r="I30" s="17">
        <f>I11+I15+I17+I19+I22+I26</f>
        <v>56048</v>
      </c>
    </row>
    <row r="31" spans="1:9" x14ac:dyDescent="0.25">
      <c r="B31" s="25"/>
      <c r="C31" s="25"/>
    </row>
    <row r="32" spans="1:9" x14ac:dyDescent="0.25">
      <c r="B32" s="25"/>
      <c r="C32" s="25"/>
    </row>
  </sheetData>
  <mergeCells count="9">
    <mergeCell ref="F4:I4"/>
    <mergeCell ref="H8:I8"/>
    <mergeCell ref="A5:I5"/>
    <mergeCell ref="D7:I7"/>
    <mergeCell ref="D8:E8"/>
    <mergeCell ref="A6:C6"/>
    <mergeCell ref="A7:A9"/>
    <mergeCell ref="B7:C8"/>
    <mergeCell ref="F8:G8"/>
  </mergeCells>
  <printOptions horizontalCentered="1"/>
  <pageMargins left="0.39370078740157483" right="0.39370078740157483" top="0.98425196850393704" bottom="0.39370078740157483" header="0" footer="0"/>
  <pageSetup paperSize="9" scale="75" fitToHeight="2" orientation="landscape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lydmila</dc:creator>
  <cp:lastModifiedBy>User</cp:lastModifiedBy>
  <cp:lastPrinted>2024-11-08T05:06:28Z</cp:lastPrinted>
  <dcterms:created xsi:type="dcterms:W3CDTF">2015-09-25T05:11:57Z</dcterms:created>
  <dcterms:modified xsi:type="dcterms:W3CDTF">2025-02-18T10:58:57Z</dcterms:modified>
</cp:coreProperties>
</file>