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5\"/>
    </mc:Choice>
  </mc:AlternateContent>
  <bookViews>
    <workbookView xWindow="0" yWindow="0" windowWidth="28800" windowHeight="13725"/>
  </bookViews>
  <sheets>
    <sheet name="Приложение 1" sheetId="2" r:id="rId1"/>
  </sheets>
  <definedNames>
    <definedName name="_xlnm.Print_Titles" localSheetId="0">'Приложение 1'!$9:$9</definedName>
    <definedName name="_xlnm.Print_Area" localSheetId="0">'Приложение 1'!$C$1:$P$48</definedName>
  </definedNames>
  <calcPr calcId="152511"/>
</workbook>
</file>

<file path=xl/calcChain.xml><?xml version="1.0" encoding="utf-8"?>
<calcChain xmlns="http://schemas.openxmlformats.org/spreadsheetml/2006/main">
  <c r="P12" i="2" l="1"/>
  <c r="P11" i="2" s="1"/>
  <c r="O12" i="2"/>
  <c r="O11" i="2" s="1"/>
  <c r="N12" i="2"/>
  <c r="N11" i="2" s="1"/>
  <c r="O17" i="2"/>
  <c r="P17" i="2"/>
  <c r="O19" i="2"/>
  <c r="P19" i="2"/>
  <c r="O21" i="2"/>
  <c r="P21" i="2"/>
  <c r="O23" i="2"/>
  <c r="P23" i="2"/>
  <c r="O26" i="2"/>
  <c r="P26" i="2"/>
  <c r="O29" i="2"/>
  <c r="P29" i="2"/>
  <c r="O31" i="2"/>
  <c r="P31" i="2"/>
  <c r="O34" i="2"/>
  <c r="O33" i="2" s="1"/>
  <c r="P34" i="2"/>
  <c r="P33" i="2" s="1"/>
  <c r="O38" i="2"/>
  <c r="P38" i="2"/>
  <c r="N38" i="2"/>
  <c r="O40" i="2"/>
  <c r="P40" i="2"/>
  <c r="O44" i="2"/>
  <c r="O43" i="2" s="1"/>
  <c r="O42" i="2" s="1"/>
  <c r="P44" i="2"/>
  <c r="P43" i="2" s="1"/>
  <c r="P42" i="2" s="1"/>
  <c r="N44" i="2"/>
  <c r="N43" i="2" s="1"/>
  <c r="N42" i="2" s="1"/>
  <c r="O47" i="2"/>
  <c r="O46" i="2" s="1"/>
  <c r="P47" i="2"/>
  <c r="P46" i="2" s="1"/>
  <c r="N47" i="2"/>
  <c r="N46" i="2" s="1"/>
  <c r="O28" i="2" l="1"/>
  <c r="O25" i="2" s="1"/>
  <c r="P37" i="2"/>
  <c r="P36" i="2" s="1"/>
  <c r="P16" i="2"/>
  <c r="P15" i="2" s="1"/>
  <c r="O16" i="2"/>
  <c r="O15" i="2" s="1"/>
  <c r="P28" i="2"/>
  <c r="P25" i="2" s="1"/>
  <c r="O37" i="2"/>
  <c r="O36" i="2" s="1"/>
  <c r="N29" i="2"/>
  <c r="N26" i="2"/>
  <c r="N23" i="2"/>
  <c r="N21" i="2"/>
  <c r="N19" i="2"/>
  <c r="N17" i="2"/>
  <c r="N16" i="2" s="1"/>
  <c r="N40" i="2"/>
  <c r="N37" i="2" s="1"/>
  <c r="N36" i="2" s="1"/>
  <c r="N34" i="2"/>
  <c r="N33" i="2" s="1"/>
  <c r="N31" i="2"/>
  <c r="N15" i="2" l="1"/>
  <c r="O10" i="2"/>
  <c r="P10" i="2"/>
  <c r="N28" i="2"/>
  <c r="N25" i="2" s="1"/>
  <c r="N10" i="2" l="1"/>
</calcChain>
</file>

<file path=xl/sharedStrings.xml><?xml version="1.0" encoding="utf-8"?>
<sst xmlns="http://schemas.openxmlformats.org/spreadsheetml/2006/main" count="330" uniqueCount="107">
  <si>
    <t>0000</t>
  </si>
  <si>
    <t>05</t>
  </si>
  <si>
    <t>000</t>
  </si>
  <si>
    <t>03</t>
  </si>
  <si>
    <t>02</t>
  </si>
  <si>
    <t>00</t>
  </si>
  <si>
    <t>01</t>
  </si>
  <si>
    <t>17</t>
  </si>
  <si>
    <t>1</t>
  </si>
  <si>
    <t>00011705050050000180</t>
  </si>
  <si>
    <t>ПРОЧИЕ НЕНАЛОГОВЫЕ ДОХОДЫ</t>
  </si>
  <si>
    <t>00011700000000000000</t>
  </si>
  <si>
    <t>06</t>
  </si>
  <si>
    <t>14</t>
  </si>
  <si>
    <t>13</t>
  </si>
  <si>
    <t>00011303050050000130</t>
  </si>
  <si>
    <t>00011300000000000000</t>
  </si>
  <si>
    <t>11</t>
  </si>
  <si>
    <t>ДОХОДЫ ОТ ИСПОЛЬЗОВАНИЯ ИМУЩЕСТВА, НАХОДЯЩЕГОСЯ В ГОСУДАРСТВЕННОЙ И МУНИЦИПАЛЬНОЙ СОБСТВЕННОСТИ</t>
  </si>
  <si>
    <t>00011107015050000120</t>
  </si>
  <si>
    <t>00011100000000000000</t>
  </si>
  <si>
    <t>08</t>
  </si>
  <si>
    <t>ГОСУДАРСТВЕННАЯ ПОШЛИНА</t>
  </si>
  <si>
    <t>00010807140010000110</t>
  </si>
  <si>
    <t>00010800000000000000</t>
  </si>
  <si>
    <t>НАЛОГИ НА ПРИБЫЛЬ, ДОХОДЫ</t>
  </si>
  <si>
    <t>00010102040010000110</t>
  </si>
  <si>
    <t>00010100000000000000</t>
  </si>
  <si>
    <t>00011905000050000151</t>
  </si>
  <si>
    <t>00010000000000000000</t>
  </si>
  <si>
    <t>Сумма, рублей</t>
  </si>
  <si>
    <t xml:space="preserve">Налог на доходы физических лиц
                               </t>
  </si>
  <si>
    <t xml:space="preserve">НАЛОГИ НА ТОВАРЫ (РАБОТЫ, УСЛУГИ), РЕАЛИЗУЕМЫЕ НА ТЕРРИТОРИИ РОССИЙСКОЙ ФЕДЕРАЦИИ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</si>
  <si>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</si>
  <si>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НАЛОГОВЫЕ И НЕНАЛОГОВЫЕ ДОХОДЫ
</t>
  </si>
  <si>
    <t>04</t>
  </si>
  <si>
    <t xml:space="preserve"> 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</si>
  <si>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НАЛОГИ НА ИМУЩЕСТВО
</t>
  </si>
  <si>
    <t xml:space="preserve">Налог на имущество физических лиц
</t>
  </si>
  <si>
    <t>010</t>
  </si>
  <si>
    <t>030</t>
  </si>
  <si>
    <t xml:space="preserve">Средства самообложения граждан, зачисляемые в бюджеты сельских поселений
</t>
  </si>
  <si>
    <t>10</t>
  </si>
  <si>
    <t>035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</si>
  <si>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</si>
  <si>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Земельный налог с организаций
</t>
  </si>
  <si>
    <t xml:space="preserve">Земельный налог с организаций, обладающих земельным участком, расположенным в границах сельских поселений
</t>
  </si>
  <si>
    <t xml:space="preserve">Земельный налог с физических лиц
</t>
  </si>
  <si>
    <t xml:space="preserve">Земельный налог с физических лиц,обладающих земельным участком, расположенным в границах сельских поселений
</t>
  </si>
  <si>
    <t>Наименование кодов классификации доходов местного бюджета</t>
  </si>
  <si>
    <t>033</t>
  </si>
  <si>
    <t>040</t>
  </si>
  <si>
    <t>043</t>
  </si>
  <si>
    <t>Коды классификации доходов местного бюджета</t>
  </si>
  <si>
    <t>110</t>
  </si>
  <si>
    <t>120</t>
  </si>
  <si>
    <t>130</t>
  </si>
  <si>
    <t xml:space="preserve"> Государственная пошлина за совершение нотариальных действий должностными лицами органов местного самоуправления,уполномоченными в соответствии с законодательными актами Российской Федерации на совершение нотариальных действий
</t>
  </si>
  <si>
    <t>020</t>
  </si>
  <si>
    <t>230</t>
  </si>
  <si>
    <t>240</t>
  </si>
  <si>
    <t>250</t>
  </si>
  <si>
    <t>Вид доходов  бюджета</t>
  </si>
  <si>
    <t>Подвид доходов бюджета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</si>
  <si>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</si>
  <si>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</si>
  <si>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</si>
  <si>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</si>
  <si>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</si>
  <si>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бюджета</t>
  </si>
  <si>
    <t>Аналитическая группа подвида доходов бюджета</t>
  </si>
  <si>
    <t xml:space="preserve">ДОХОДЫ ОТ ОКАЗАНИЯ ПЛАТНЫХ УСЛУГ  И КОМПЕНСАЦИИ ЗАТРАТ ГОСУДАРСТВА
</t>
  </si>
  <si>
    <t>060</t>
  </si>
  <si>
    <t>065</t>
  </si>
  <si>
    <t>150</t>
  </si>
  <si>
    <t>251</t>
  </si>
  <si>
    <t>241</t>
  </si>
  <si>
    <t>231</t>
  </si>
  <si>
    <t>260</t>
  </si>
  <si>
    <t>261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</si>
  <si>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</si>
  <si>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</si>
  <si>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</si>
  <si>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</si>
  <si>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</si>
  <si>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</si>
  <si>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</si>
  <si>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</si>
  <si>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</si>
  <si>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</si>
  <si>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 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</si>
  <si>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Приложение № 1</t>
  </si>
  <si>
    <t>025</t>
  </si>
  <si>
    <t>Доходы, получаемые в виде арендной платы , а также средства от продажи права на заключение договоров аренды 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</si>
  <si>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2025 год</t>
  </si>
  <si>
    <t>Доходы от компенсации затрат государства</t>
  </si>
  <si>
    <t xml:space="preserve">Средства самообложения граждан
</t>
  </si>
  <si>
    <t>Акцизы по подакцизным товарам (продукции), производимым на территории Российской Федерации</t>
  </si>
  <si>
    <t>Земельный налог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</si>
  <si>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</si>
  <si>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</si>
  <si>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2026 год</t>
  </si>
  <si>
    <t>ПРОГНОЗ
поступлений налоговых и неналоговых доходов в местный бюджет  на 2025 год и на плановый период 2026 и 2027 годов</t>
  </si>
  <si>
    <t>2027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</si>
  <si>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</si>
  <si>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</t>
  </si>
  <si>
    <t xml:space="preserve">к  2 чтению решения Совета Рагозинского сельского поселения Седельниковского муниципального района Омской области "О бюджете Рагозинского сельского поселения Седельниковского муниципального района Омской области  на 2025 год и на плановый период 2026 и 2027 годов"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</si>
</sst>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0"/>
  </numFmts>
  <fonts count="6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4" xfId="1" applyNumberFormat="1" applyFont="1" applyFill="1" applyBorder="1" applyAlignment="1" applyProtection="1">
      <alignment horizontal="left" vertical="top" wrapText="1"/>
      <protection hidden="1"/>
    </xf>
    <xf numFmtId="0" fontId="2" fillId="2" borderId="0" xfId="1" applyFont="1" applyFill="1" applyAlignment="1" applyProtection="1">
      <alignment vertical="top"/>
      <protection hidden="1"/>
    </xf>
    <xf numFmtId="0" fontId="2" fillId="2" borderId="1" xfId="1" applyFont="1" applyFill="1" applyBorder="1" applyAlignment="1" applyProtection="1">
      <alignment vertical="top"/>
      <protection hidden="1"/>
    </xf>
    <xf numFmtId="0" fontId="2" fillId="2" borderId="0" xfId="1" applyFont="1" applyFill="1" applyAlignment="1">
      <alignment vertical="top"/>
    </xf>
    <xf numFmtId="0" fontId="2" fillId="2" borderId="0" xfId="1" applyNumberFormat="1" applyFont="1" applyFill="1" applyAlignment="1" applyProtection="1">
      <alignment horizontal="right" vertical="top"/>
      <protection hidden="1"/>
    </xf>
    <xf numFmtId="0" fontId="2" fillId="2" borderId="0" xfId="1" applyNumberFormat="1" applyFont="1" applyFill="1" applyAlignment="1" applyProtection="1">
      <alignment horizontal="center" vertical="top" wrapText="1"/>
      <protection hidden="1"/>
    </xf>
    <xf numFmtId="0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2" fillId="2" borderId="3" xfId="1" applyNumberFormat="1" applyFont="1" applyFill="1" applyBorder="1" applyAlignment="1" applyProtection="1">
      <alignment horizontal="center" vertical="top" wrapText="1"/>
      <protection hidden="1"/>
    </xf>
    <xf numFmtId="164" fontId="2" fillId="2" borderId="6" xfId="1" applyNumberFormat="1" applyFont="1" applyFill="1" applyBorder="1" applyAlignment="1" applyProtection="1">
      <alignment horizontal="center" vertical="top" wrapText="1"/>
      <protection hidden="1"/>
    </xf>
    <xf numFmtId="0" fontId="2" fillId="2" borderId="4" xfId="1" applyNumberFormat="1" applyFont="1" applyFill="1" applyBorder="1" applyAlignment="1" applyProtection="1">
      <alignment horizontal="center" vertical="top" wrapText="1"/>
      <protection hidden="1"/>
    </xf>
    <xf numFmtId="164" fontId="2" fillId="2" borderId="4" xfId="1" applyNumberFormat="1" applyFont="1" applyFill="1" applyBorder="1" applyAlignment="1" applyProtection="1">
      <alignment horizontal="center" vertical="top" wrapText="1"/>
      <protection hidden="1"/>
    </xf>
    <xf numFmtId="164" fontId="2" fillId="2" borderId="2" xfId="1" applyNumberFormat="1" applyFont="1" applyFill="1" applyBorder="1" applyAlignment="1" applyProtection="1">
      <alignment horizontal="center" vertical="top" wrapText="1"/>
      <protection hidden="1"/>
    </xf>
    <xf numFmtId="49" fontId="2" fillId="2" borderId="4" xfId="1" applyNumberFormat="1" applyFont="1" applyFill="1" applyBorder="1" applyAlignment="1" applyProtection="1">
      <alignment horizontal="center" vertical="top" wrapText="1"/>
      <protection hidden="1"/>
    </xf>
    <xf numFmtId="49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164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2" fillId="2" borderId="4" xfId="1" applyNumberFormat="1" applyFont="1" applyFill="1" applyBorder="1" applyAlignment="1" applyProtection="1">
      <alignment horizontal="center" vertical="top" wrapText="1"/>
      <protection hidden="1"/>
    </xf>
    <xf numFmtId="165" fontId="2" fillId="2" borderId="2" xfId="1" applyNumberFormat="1" applyFont="1" applyFill="1" applyBorder="1" applyAlignment="1" applyProtection="1">
      <alignment horizontal="center" vertical="top" wrapText="1"/>
      <protection hidden="1"/>
    </xf>
    <xf numFmtId="49" fontId="2" fillId="2" borderId="2" xfId="1" applyNumberFormat="1" applyFont="1" applyFill="1" applyBorder="1" applyAlignment="1" applyProtection="1">
      <alignment horizontal="center" vertical="top" wrapText="1"/>
      <protection locked="0" hidden="1"/>
    </xf>
    <xf numFmtId="0" fontId="2" fillId="2" borderId="3" xfId="1" applyNumberFormat="1" applyFont="1" applyFill="1" applyBorder="1" applyAlignment="1" applyProtection="1">
      <alignment horizontal="center" vertical="center" textRotation="90" wrapText="1"/>
      <protection hidden="1"/>
    </xf>
    <xf numFmtId="0" fontId="2" fillId="2" borderId="2" xfId="1" applyNumberFormat="1" applyFont="1" applyFill="1" applyBorder="1" applyAlignment="1" applyProtection="1">
      <alignment horizontal="center" vertical="center" textRotation="90" wrapText="1"/>
      <protection hidden="1"/>
    </xf>
    <xf numFmtId="0" fontId="2" fillId="2" borderId="5" xfId="1" applyNumberFormat="1" applyFont="1" applyFill="1" applyBorder="1" applyAlignment="1" applyProtection="1">
      <alignment horizontal="center" vertical="center" textRotation="90" wrapText="1"/>
      <protection hidden="1"/>
    </xf>
    <xf numFmtId="0" fontId="3" fillId="0" borderId="0" xfId="0" applyFont="1" applyAlignment="1">
      <alignment vertical="top"/>
    </xf>
    <xf numFmtId="0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1" applyFont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center" vertical="top"/>
      <protection hidden="1"/>
    </xf>
    <xf numFmtId="4" fontId="2" fillId="2" borderId="2" xfId="1" applyNumberFormat="1" applyFont="1" applyFill="1" applyBorder="1" applyAlignment="1" applyProtection="1">
      <alignment horizontal="right" vertical="top" wrapText="1"/>
      <protection hidden="1"/>
    </xf>
    <xf numFmtId="4" fontId="2" fillId="2" borderId="2" xfId="1" applyNumberFormat="1" applyFont="1" applyFill="1" applyBorder="1" applyAlignment="1" applyProtection="1">
      <alignment vertical="top"/>
      <protection hidden="1"/>
    </xf>
    <xf numFmtId="164" fontId="2" fillId="2" borderId="2" xfId="1" applyNumberFormat="1" applyFont="1" applyFill="1" applyBorder="1" applyAlignment="1" applyProtection="1">
      <alignment horizontal="center" vertical="top" wrapText="1"/>
      <protection hidden="1"/>
    </xf>
    <xf numFmtId="164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2" fillId="2" borderId="4" xfId="1" applyNumberFormat="1" applyFont="1" applyFill="1" applyBorder="1" applyAlignment="1" applyProtection="1">
      <alignment horizontal="center" vertical="top" wrapText="1"/>
      <protection hidden="1"/>
    </xf>
    <xf numFmtId="0" fontId="2" fillId="2" borderId="4" xfId="1" applyNumberFormat="1" applyFont="1" applyFill="1" applyBorder="1" applyAlignment="1" applyProtection="1">
      <alignment horizontal="center" vertical="top" wrapText="1"/>
      <protection hidden="1"/>
    </xf>
    <xf numFmtId="164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2" fillId="2" borderId="4" xfId="1" applyNumberFormat="1" applyFont="1" applyFill="1" applyBorder="1" applyAlignment="1" applyProtection="1">
      <alignment horizontal="center" vertical="top" wrapText="1"/>
      <protection hidden="1"/>
    </xf>
    <xf numFmtId="164" fontId="2" fillId="2" borderId="2" xfId="1" applyNumberFormat="1" applyFont="1" applyFill="1" applyBorder="1" applyAlignment="1" applyProtection="1">
      <alignment horizontal="center" vertical="top" wrapText="1"/>
      <protection hidden="1"/>
    </xf>
    <xf numFmtId="164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4" fillId="0" borderId="9" xfId="0" applyFont="1" applyBorder="1" applyAlignment="1">
      <alignment horizontal="left" vertical="top" wrapText="1"/>
    </xf>
    <xf numFmtId="0" fontId="2" fillId="2" borderId="4" xfId="1" applyNumberFormat="1" applyFont="1" applyFill="1" applyBorder="1" applyAlignment="1" applyProtection="1">
      <alignment horizontal="center" vertical="top" wrapText="1"/>
      <protection hidden="1"/>
    </xf>
    <xf numFmtId="164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5" fillId="2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0" xfId="0" applyFont="1" applyAlignment="1">
      <alignment horizontal="right" vertical="top" wrapText="1"/>
    </xf>
    <xf numFmtId="164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2" fillId="2" borderId="2" xfId="1" applyNumberFormat="1" applyFont="1" applyFill="1" applyBorder="1" applyAlignment="1" applyProtection="1">
      <alignment horizontal="center" vertical="top" wrapText="1"/>
      <protection hidden="1"/>
    </xf>
    <xf numFmtId="0" fontId="0" fillId="0" borderId="2" xfId="0" applyBorder="1" applyAlignment="1">
      <alignment vertical="top"/>
    </xf>
    <xf numFmtId="0" fontId="2" fillId="2" borderId="0" xfId="1" applyNumberFormat="1" applyFont="1" applyFill="1" applyAlignment="1" applyProtection="1">
      <alignment horizontal="center" vertical="top" wrapText="1"/>
      <protection hidden="1"/>
    </xf>
    <xf numFmtId="0" fontId="0" fillId="0" borderId="0" xfId="0" applyAlignment="1">
      <alignment vertical="top"/>
    </xf>
    <xf numFmtId="0" fontId="2" fillId="2" borderId="4" xfId="1" applyNumberFormat="1" applyFont="1" applyFill="1" applyBorder="1" applyAlignment="1" applyProtection="1">
      <alignment horizontal="center" vertical="top" wrapText="1"/>
      <protection hidden="1"/>
    </xf>
    <xf numFmtId="0" fontId="0" fillId="0" borderId="3" xfId="0" applyBorder="1" applyAlignment="1">
      <alignment horizontal="center" vertical="top" wrapText="1"/>
    </xf>
    <xf numFmtId="0" fontId="2" fillId="2" borderId="3" xfId="1" applyNumberFormat="1" applyFont="1" applyFill="1" applyBorder="1" applyAlignment="1" applyProtection="1">
      <alignment horizontal="center" vertical="top" wrapText="1"/>
      <protection hidden="1"/>
    </xf>
    <xf numFmtId="0" fontId="2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6" xfId="1" applyNumberFormat="1" applyFont="1" applyFill="1" applyBorder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tabSelected="1" view="pageBreakPreview" topLeftCell="F2" zoomScale="130" zoomScaleSheetLayoutView="130" workbookViewId="0">
      <selection activeCell="L3" sqref="L3:P3"/>
    </sheetView>
  </sheetViews>
  <sheetFormatPr defaultColWidth="11.7109375" defaultRowHeight="15" x14ac:dyDescent="0.25"/>
  <cols>
    <col min="1" max="5" width="0" style="4" hidden="1" customWidth="1"/>
    <col min="6" max="6" width="54.42578125" style="4" customWidth="1"/>
    <col min="7" max="7" width="5.85546875" style="4" customWidth="1"/>
    <col min="8" max="8" width="6" style="4" customWidth="1"/>
    <col min="9" max="9" width="5.5703125" style="4" customWidth="1"/>
    <col min="10" max="10" width="7.140625" style="4" customWidth="1"/>
    <col min="11" max="11" width="5.7109375" style="4" customWidth="1"/>
    <col min="12" max="12" width="9.5703125" style="4" customWidth="1"/>
    <col min="13" max="13" width="10.5703125" style="4" customWidth="1"/>
    <col min="14" max="14" width="12.140625" style="4" customWidth="1"/>
    <col min="15" max="15" width="12.42578125" style="4" customWidth="1"/>
    <col min="16" max="16" width="12" style="4" customWidth="1"/>
    <col min="17" max="17" width="84.28515625" style="4" customWidth="1"/>
    <col min="18" max="18" width="11.7109375" style="4" customWidth="1"/>
    <col min="19" max="19" width="27.42578125" style="4" customWidth="1"/>
    <col min="20" max="254" width="11.7109375" style="4" customWidth="1"/>
    <col min="255" max="16384" width="11.7109375" style="4"/>
  </cols>
  <sheetData>
    <row r="1" spans="1:16" ht="33.75" hidden="1" customHeight="1" x14ac:dyDescent="0.25">
      <c r="A1" s="2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 customHeight="1" x14ac:dyDescent="0.25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O2" s="2"/>
      <c r="P2" s="5" t="s">
        <v>91</v>
      </c>
    </row>
    <row r="3" spans="1:16" ht="80.25" customHeight="1" x14ac:dyDescent="0.25">
      <c r="A3" s="2"/>
      <c r="B3" s="2"/>
      <c r="C3" s="2"/>
      <c r="D3" s="2"/>
      <c r="E3" s="3"/>
      <c r="F3" s="2"/>
      <c r="G3" s="2"/>
      <c r="H3" s="5"/>
      <c r="I3" s="24"/>
      <c r="J3" s="24"/>
      <c r="K3" s="24"/>
      <c r="L3" s="45" t="s">
        <v>106</v>
      </c>
      <c r="M3" s="45"/>
      <c r="N3" s="45"/>
      <c r="O3" s="45"/>
      <c r="P3" s="45"/>
    </row>
    <row r="4" spans="1:16" ht="11.25" customHeight="1" x14ac:dyDescent="0.25">
      <c r="A4" s="2"/>
      <c r="B4" s="2"/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31.5" customHeight="1" x14ac:dyDescent="0.25">
      <c r="A5" s="6"/>
      <c r="B5" s="6"/>
      <c r="C5" s="6"/>
      <c r="D5" s="6"/>
      <c r="E5" s="6"/>
      <c r="F5" s="49" t="s">
        <v>102</v>
      </c>
      <c r="G5" s="49"/>
      <c r="H5" s="49"/>
      <c r="I5" s="49"/>
      <c r="J5" s="49"/>
      <c r="K5" s="49"/>
      <c r="L5" s="49"/>
      <c r="M5" s="49"/>
      <c r="N5" s="49"/>
      <c r="O5" s="50"/>
      <c r="P5" s="50"/>
    </row>
    <row r="6" spans="1:16" ht="26.25" customHeight="1" x14ac:dyDescent="0.25">
      <c r="A6" s="6"/>
      <c r="B6" s="6"/>
      <c r="C6" s="6"/>
      <c r="D6" s="6"/>
      <c r="E6" s="6"/>
      <c r="F6" s="54" t="s">
        <v>49</v>
      </c>
      <c r="G6" s="51" t="s">
        <v>53</v>
      </c>
      <c r="H6" s="57"/>
      <c r="I6" s="57"/>
      <c r="J6" s="57"/>
      <c r="K6" s="57"/>
      <c r="L6" s="57"/>
      <c r="M6" s="52"/>
      <c r="N6" s="47" t="s">
        <v>30</v>
      </c>
      <c r="O6" s="48"/>
      <c r="P6" s="48"/>
    </row>
    <row r="7" spans="1:16" ht="34.5" customHeight="1" x14ac:dyDescent="0.25">
      <c r="A7" s="6"/>
      <c r="B7" s="6"/>
      <c r="C7" s="6"/>
      <c r="D7" s="6"/>
      <c r="E7" s="6"/>
      <c r="F7" s="55"/>
      <c r="G7" s="53" t="s">
        <v>62</v>
      </c>
      <c r="H7" s="47"/>
      <c r="I7" s="47"/>
      <c r="J7" s="47"/>
      <c r="K7" s="47"/>
      <c r="L7" s="51" t="s">
        <v>63</v>
      </c>
      <c r="M7" s="52"/>
      <c r="N7" s="48"/>
      <c r="O7" s="48"/>
      <c r="P7" s="48"/>
    </row>
    <row r="8" spans="1:16" ht="138.75" customHeight="1" x14ac:dyDescent="0.25">
      <c r="A8" s="6"/>
      <c r="B8" s="6"/>
      <c r="C8" s="6"/>
      <c r="D8" s="6"/>
      <c r="E8" s="6"/>
      <c r="F8" s="56"/>
      <c r="G8" s="21" t="s">
        <v>64</v>
      </c>
      <c r="H8" s="22" t="s">
        <v>65</v>
      </c>
      <c r="I8" s="22" t="s">
        <v>66</v>
      </c>
      <c r="J8" s="22" t="s">
        <v>67</v>
      </c>
      <c r="K8" s="22" t="s">
        <v>68</v>
      </c>
      <c r="L8" s="23" t="s">
        <v>69</v>
      </c>
      <c r="M8" s="23" t="s">
        <v>70</v>
      </c>
      <c r="N8" s="25" t="s">
        <v>94</v>
      </c>
      <c r="O8" s="26" t="s">
        <v>101</v>
      </c>
      <c r="P8" s="26" t="s">
        <v>103</v>
      </c>
    </row>
    <row r="9" spans="1:16" ht="13.5" customHeight="1" x14ac:dyDescent="0.25">
      <c r="A9" s="6"/>
      <c r="B9" s="6"/>
      <c r="C9" s="6"/>
      <c r="D9" s="6"/>
      <c r="E9" s="6"/>
      <c r="F9" s="7">
        <v>1</v>
      </c>
      <c r="G9" s="8">
        <v>2</v>
      </c>
      <c r="H9" s="7">
        <v>3</v>
      </c>
      <c r="I9" s="7">
        <v>4</v>
      </c>
      <c r="J9" s="7">
        <v>5</v>
      </c>
      <c r="K9" s="7">
        <v>6</v>
      </c>
      <c r="L9" s="7">
        <v>7</v>
      </c>
      <c r="M9" s="35">
        <v>8</v>
      </c>
      <c r="N9" s="35">
        <v>9</v>
      </c>
      <c r="O9" s="35">
        <v>10</v>
      </c>
      <c r="P9" s="27">
        <v>11</v>
      </c>
    </row>
    <row r="10" spans="1:16" ht="15" customHeight="1" x14ac:dyDescent="0.25">
      <c r="A10" s="46" t="s">
        <v>29</v>
      </c>
      <c r="B10" s="46"/>
      <c r="C10" s="46"/>
      <c r="D10" s="46"/>
      <c r="E10" s="9" t="s">
        <v>28</v>
      </c>
      <c r="F10" s="1" t="s">
        <v>34</v>
      </c>
      <c r="G10" s="10" t="s">
        <v>8</v>
      </c>
      <c r="H10" s="10" t="s">
        <v>5</v>
      </c>
      <c r="I10" s="10" t="s">
        <v>5</v>
      </c>
      <c r="J10" s="10" t="s">
        <v>2</v>
      </c>
      <c r="K10" s="10" t="s">
        <v>5</v>
      </c>
      <c r="L10" s="10" t="s">
        <v>0</v>
      </c>
      <c r="M10" s="13" t="s">
        <v>2</v>
      </c>
      <c r="N10" s="28">
        <f>N11+N15+N25+N33+N36+N42+N46</f>
        <v>1339113.3600000001</v>
      </c>
      <c r="O10" s="28">
        <f>O11+O15+O25+O33+O36+O42+O46</f>
        <v>1315899.2</v>
      </c>
      <c r="P10" s="28">
        <f>P11+P15+P25+P33+P36+P42+P46</f>
        <v>1561832.71</v>
      </c>
    </row>
    <row r="11" spans="1:16" ht="17.25" customHeight="1" x14ac:dyDescent="0.25">
      <c r="A11" s="11"/>
      <c r="B11" s="46" t="s">
        <v>27</v>
      </c>
      <c r="C11" s="46"/>
      <c r="D11" s="46"/>
      <c r="E11" s="9" t="s">
        <v>26</v>
      </c>
      <c r="F11" s="1" t="s">
        <v>25</v>
      </c>
      <c r="G11" s="10" t="s">
        <v>8</v>
      </c>
      <c r="H11" s="10" t="s">
        <v>6</v>
      </c>
      <c r="I11" s="10" t="s">
        <v>5</v>
      </c>
      <c r="J11" s="10" t="s">
        <v>2</v>
      </c>
      <c r="K11" s="10" t="s">
        <v>5</v>
      </c>
      <c r="L11" s="10" t="s">
        <v>0</v>
      </c>
      <c r="M11" s="13" t="s">
        <v>2</v>
      </c>
      <c r="N11" s="28">
        <f>N12</f>
        <v>91430.82</v>
      </c>
      <c r="O11" s="28">
        <f t="shared" ref="O11:P11" si="0">O12</f>
        <v>96916.66</v>
      </c>
      <c r="P11" s="28">
        <f t="shared" si="0"/>
        <v>102150.17</v>
      </c>
    </row>
    <row r="12" spans="1:16" ht="15.75" customHeight="1" x14ac:dyDescent="0.25">
      <c r="A12" s="11"/>
      <c r="B12" s="30"/>
      <c r="C12" s="30"/>
      <c r="D12" s="30"/>
      <c r="E12" s="9"/>
      <c r="F12" s="1" t="s">
        <v>31</v>
      </c>
      <c r="G12" s="13">
        <v>1</v>
      </c>
      <c r="H12" s="13" t="s">
        <v>6</v>
      </c>
      <c r="I12" s="13" t="s">
        <v>4</v>
      </c>
      <c r="J12" s="13" t="s">
        <v>2</v>
      </c>
      <c r="K12" s="13" t="s">
        <v>6</v>
      </c>
      <c r="L12" s="13" t="s">
        <v>0</v>
      </c>
      <c r="M12" s="13" t="s">
        <v>54</v>
      </c>
      <c r="N12" s="28">
        <f>N13+N14</f>
        <v>91430.82</v>
      </c>
      <c r="O12" s="28">
        <f>O13+O14</f>
        <v>96916.66</v>
      </c>
      <c r="P12" s="28">
        <f>P13+P14</f>
        <v>102150.17</v>
      </c>
    </row>
    <row r="13" spans="1:16" ht="121.5" customHeight="1" x14ac:dyDescent="0.25">
      <c r="A13" s="11"/>
      <c r="B13" s="12"/>
      <c r="C13" s="12"/>
      <c r="D13" s="12"/>
      <c r="E13" s="9"/>
      <c r="F13" s="43" t="s">
        <v>104</v>
      </c>
      <c r="G13" s="13">
        <v>1</v>
      </c>
      <c r="H13" s="13" t="s">
        <v>6</v>
      </c>
      <c r="I13" s="13" t="s">
        <v>4</v>
      </c>
      <c r="J13" s="13" t="s">
        <v>39</v>
      </c>
      <c r="K13" s="13" t="s">
        <v>6</v>
      </c>
      <c r="L13" s="13" t="s">
        <v>0</v>
      </c>
      <c r="M13" s="13" t="s">
        <v>54</v>
      </c>
      <c r="N13" s="28">
        <v>89959.74</v>
      </c>
      <c r="O13" s="28">
        <v>95357.32</v>
      </c>
      <c r="P13" s="29">
        <v>100506.62</v>
      </c>
    </row>
    <row r="14" spans="1:16" ht="92.25" customHeight="1" x14ac:dyDescent="0.25">
      <c r="A14" s="11"/>
      <c r="B14" s="41"/>
      <c r="C14" s="41"/>
      <c r="D14" s="41"/>
      <c r="E14" s="9"/>
      <c r="F14" s="44" t="s">
        <v>105</v>
      </c>
      <c r="G14" s="13" t="s">
        <v>8</v>
      </c>
      <c r="H14" s="13" t="s">
        <v>6</v>
      </c>
      <c r="I14" s="13" t="s">
        <v>4</v>
      </c>
      <c r="J14" s="13" t="s">
        <v>40</v>
      </c>
      <c r="K14" s="13" t="s">
        <v>6</v>
      </c>
      <c r="L14" s="13" t="s">
        <v>0</v>
      </c>
      <c r="M14" s="13" t="s">
        <v>54</v>
      </c>
      <c r="N14" s="28">
        <v>1471.08</v>
      </c>
      <c r="O14" s="28">
        <v>1559.34</v>
      </c>
      <c r="P14" s="29">
        <v>1643.55</v>
      </c>
    </row>
    <row r="15" spans="1:16" ht="44.25" customHeight="1" x14ac:dyDescent="0.25">
      <c r="A15" s="11"/>
      <c r="B15" s="31"/>
      <c r="C15" s="31"/>
      <c r="D15" s="31"/>
      <c r="E15" s="9"/>
      <c r="F15" s="1" t="s">
        <v>32</v>
      </c>
      <c r="G15" s="10">
        <v>1</v>
      </c>
      <c r="H15" s="13" t="s">
        <v>3</v>
      </c>
      <c r="I15" s="13" t="s">
        <v>5</v>
      </c>
      <c r="J15" s="13" t="s">
        <v>2</v>
      </c>
      <c r="K15" s="13" t="s">
        <v>5</v>
      </c>
      <c r="L15" s="13" t="s">
        <v>0</v>
      </c>
      <c r="M15" s="13" t="s">
        <v>2</v>
      </c>
      <c r="N15" s="28">
        <f>N16</f>
        <v>895100</v>
      </c>
      <c r="O15" s="28">
        <f t="shared" ref="O15:P15" si="1">O16</f>
        <v>866400</v>
      </c>
      <c r="P15" s="28">
        <f t="shared" si="1"/>
        <v>1107100</v>
      </c>
    </row>
    <row r="16" spans="1:16" ht="30" x14ac:dyDescent="0.25">
      <c r="A16" s="11"/>
      <c r="B16" s="37"/>
      <c r="C16" s="37"/>
      <c r="D16" s="37"/>
      <c r="E16" s="9"/>
      <c r="F16" s="1" t="s">
        <v>97</v>
      </c>
      <c r="G16" s="32">
        <v>1</v>
      </c>
      <c r="H16" s="13" t="s">
        <v>3</v>
      </c>
      <c r="I16" s="13" t="s">
        <v>4</v>
      </c>
      <c r="J16" s="13" t="s">
        <v>2</v>
      </c>
      <c r="K16" s="13" t="s">
        <v>6</v>
      </c>
      <c r="L16" s="13" t="s">
        <v>0</v>
      </c>
      <c r="M16" s="13" t="s">
        <v>54</v>
      </c>
      <c r="N16" s="28">
        <f>N17+N19+N21+N23</f>
        <v>895100</v>
      </c>
      <c r="O16" s="28">
        <f t="shared" ref="O16:P16" si="2">O17+O19+O21+O23</f>
        <v>866400</v>
      </c>
      <c r="P16" s="28">
        <f t="shared" si="2"/>
        <v>1107100</v>
      </c>
    </row>
    <row r="17" spans="1:16" ht="75.75" customHeight="1" x14ac:dyDescent="0.25">
      <c r="A17" s="11"/>
      <c r="B17" s="34"/>
      <c r="C17" s="34"/>
      <c r="D17" s="34"/>
      <c r="E17" s="9"/>
      <c r="F17" s="1" t="s">
        <v>84</v>
      </c>
      <c r="G17" s="36">
        <v>1</v>
      </c>
      <c r="H17" s="13" t="s">
        <v>3</v>
      </c>
      <c r="I17" s="13" t="s">
        <v>4</v>
      </c>
      <c r="J17" s="13" t="s">
        <v>59</v>
      </c>
      <c r="K17" s="13" t="s">
        <v>6</v>
      </c>
      <c r="L17" s="13" t="s">
        <v>0</v>
      </c>
      <c r="M17" s="13" t="s">
        <v>54</v>
      </c>
      <c r="N17" s="28">
        <f>N18</f>
        <v>468200</v>
      </c>
      <c r="O17" s="28">
        <f t="shared" ref="O17:P17" si="3">O18</f>
        <v>453600</v>
      </c>
      <c r="P17" s="28">
        <f t="shared" si="3"/>
        <v>578700</v>
      </c>
    </row>
    <row r="18" spans="1:16" ht="119.25" customHeight="1" x14ac:dyDescent="0.25">
      <c r="A18" s="11"/>
      <c r="B18" s="37"/>
      <c r="C18" s="37"/>
      <c r="D18" s="37"/>
      <c r="E18" s="9"/>
      <c r="F18" s="1" t="s">
        <v>85</v>
      </c>
      <c r="G18" s="33">
        <v>1</v>
      </c>
      <c r="H18" s="13" t="s">
        <v>3</v>
      </c>
      <c r="I18" s="13" t="s">
        <v>4</v>
      </c>
      <c r="J18" s="13" t="s">
        <v>77</v>
      </c>
      <c r="K18" s="13" t="s">
        <v>6</v>
      </c>
      <c r="L18" s="13" t="s">
        <v>0</v>
      </c>
      <c r="M18" s="13" t="s">
        <v>54</v>
      </c>
      <c r="N18" s="28">
        <v>468200</v>
      </c>
      <c r="O18" s="28">
        <v>453600</v>
      </c>
      <c r="P18" s="29">
        <v>578700</v>
      </c>
    </row>
    <row r="19" spans="1:16" ht="88.5" customHeight="1" x14ac:dyDescent="0.25">
      <c r="A19" s="11"/>
      <c r="B19" s="34"/>
      <c r="C19" s="34"/>
      <c r="D19" s="34"/>
      <c r="E19" s="9"/>
      <c r="F19" s="1" t="s">
        <v>86</v>
      </c>
      <c r="G19" s="36">
        <v>1</v>
      </c>
      <c r="H19" s="13" t="s">
        <v>3</v>
      </c>
      <c r="I19" s="13" t="s">
        <v>4</v>
      </c>
      <c r="J19" s="13" t="s">
        <v>60</v>
      </c>
      <c r="K19" s="13" t="s">
        <v>6</v>
      </c>
      <c r="L19" s="13" t="s">
        <v>0</v>
      </c>
      <c r="M19" s="13" t="s">
        <v>54</v>
      </c>
      <c r="N19" s="28">
        <f>N20</f>
        <v>2100</v>
      </c>
      <c r="O19" s="28">
        <f t="shared" ref="O19:P19" si="4">O20</f>
        <v>2100</v>
      </c>
      <c r="P19" s="28">
        <f t="shared" si="4"/>
        <v>2700</v>
      </c>
    </row>
    <row r="20" spans="1:16" ht="132.75" customHeight="1" x14ac:dyDescent="0.25">
      <c r="A20" s="11"/>
      <c r="B20" s="37"/>
      <c r="C20" s="37"/>
      <c r="D20" s="37"/>
      <c r="E20" s="9"/>
      <c r="F20" s="42" t="s">
        <v>100</v>
      </c>
      <c r="G20" s="40">
        <v>1</v>
      </c>
      <c r="H20" s="13" t="s">
        <v>3</v>
      </c>
      <c r="I20" s="13" t="s">
        <v>4</v>
      </c>
      <c r="J20" s="13" t="s">
        <v>76</v>
      </c>
      <c r="K20" s="13" t="s">
        <v>6</v>
      </c>
      <c r="L20" s="13" t="s">
        <v>0</v>
      </c>
      <c r="M20" s="13" t="s">
        <v>54</v>
      </c>
      <c r="N20" s="28">
        <v>2100</v>
      </c>
      <c r="O20" s="28">
        <v>2100</v>
      </c>
      <c r="P20" s="29">
        <v>2700</v>
      </c>
    </row>
    <row r="21" spans="1:16" ht="78" customHeight="1" x14ac:dyDescent="0.25">
      <c r="A21" s="11"/>
      <c r="B21" s="37"/>
      <c r="C21" s="37"/>
      <c r="D21" s="37"/>
      <c r="E21" s="9"/>
      <c r="F21" s="1" t="s">
        <v>88</v>
      </c>
      <c r="G21" s="36">
        <v>1</v>
      </c>
      <c r="H21" s="13" t="s">
        <v>3</v>
      </c>
      <c r="I21" s="13" t="s">
        <v>4</v>
      </c>
      <c r="J21" s="13" t="s">
        <v>61</v>
      </c>
      <c r="K21" s="13" t="s">
        <v>6</v>
      </c>
      <c r="L21" s="13" t="s">
        <v>0</v>
      </c>
      <c r="M21" s="13" t="s">
        <v>54</v>
      </c>
      <c r="N21" s="28">
        <f>N22</f>
        <v>472800</v>
      </c>
      <c r="O21" s="28">
        <f t="shared" ref="O21:P21" si="5">O22</f>
        <v>455800</v>
      </c>
      <c r="P21" s="28">
        <f t="shared" si="5"/>
        <v>581100</v>
      </c>
    </row>
    <row r="22" spans="1:16" ht="129" customHeight="1" x14ac:dyDescent="0.25">
      <c r="A22" s="11"/>
      <c r="B22" s="37"/>
      <c r="C22" s="37"/>
      <c r="D22" s="37"/>
      <c r="E22" s="9"/>
      <c r="F22" s="1" t="s">
        <v>89</v>
      </c>
      <c r="G22" s="36">
        <v>1</v>
      </c>
      <c r="H22" s="13" t="s">
        <v>3</v>
      </c>
      <c r="I22" s="13" t="s">
        <v>4</v>
      </c>
      <c r="J22" s="13" t="s">
        <v>75</v>
      </c>
      <c r="K22" s="13" t="s">
        <v>6</v>
      </c>
      <c r="L22" s="13" t="s">
        <v>0</v>
      </c>
      <c r="M22" s="13" t="s">
        <v>54</v>
      </c>
      <c r="N22" s="28">
        <v>472800</v>
      </c>
      <c r="O22" s="28">
        <v>455800</v>
      </c>
      <c r="P22" s="29">
        <v>581100</v>
      </c>
    </row>
    <row r="23" spans="1:16" ht="79.5" customHeight="1" x14ac:dyDescent="0.25">
      <c r="A23" s="11"/>
      <c r="B23" s="12"/>
      <c r="C23" s="12"/>
      <c r="D23" s="12"/>
      <c r="E23" s="9"/>
      <c r="F23" s="1" t="s">
        <v>87</v>
      </c>
      <c r="G23" s="36">
        <v>1</v>
      </c>
      <c r="H23" s="13" t="s">
        <v>3</v>
      </c>
      <c r="I23" s="13" t="s">
        <v>4</v>
      </c>
      <c r="J23" s="13" t="s">
        <v>78</v>
      </c>
      <c r="K23" s="13" t="s">
        <v>6</v>
      </c>
      <c r="L23" s="13" t="s">
        <v>0</v>
      </c>
      <c r="M23" s="13" t="s">
        <v>54</v>
      </c>
      <c r="N23" s="28">
        <f>N24</f>
        <v>-48000</v>
      </c>
      <c r="O23" s="28">
        <f t="shared" ref="O23:P23" si="6">O24</f>
        <v>-45100</v>
      </c>
      <c r="P23" s="28">
        <f t="shared" si="6"/>
        <v>-55400</v>
      </c>
    </row>
    <row r="24" spans="1:16" ht="123.75" customHeight="1" x14ac:dyDescent="0.25">
      <c r="A24" s="11"/>
      <c r="B24" s="12"/>
      <c r="C24" s="12"/>
      <c r="D24" s="12"/>
      <c r="E24" s="9"/>
      <c r="F24" s="1" t="s">
        <v>90</v>
      </c>
      <c r="G24" s="10">
        <v>1</v>
      </c>
      <c r="H24" s="13" t="s">
        <v>3</v>
      </c>
      <c r="I24" s="13" t="s">
        <v>4</v>
      </c>
      <c r="J24" s="13" t="s">
        <v>79</v>
      </c>
      <c r="K24" s="13" t="s">
        <v>6</v>
      </c>
      <c r="L24" s="13" t="s">
        <v>0</v>
      </c>
      <c r="M24" s="13" t="s">
        <v>54</v>
      </c>
      <c r="N24" s="28">
        <v>-48000</v>
      </c>
      <c r="O24" s="28">
        <v>-45100</v>
      </c>
      <c r="P24" s="29">
        <v>-55400</v>
      </c>
    </row>
    <row r="25" spans="1:16" ht="17.25" customHeight="1" x14ac:dyDescent="0.25">
      <c r="A25" s="11"/>
      <c r="B25" s="16"/>
      <c r="C25" s="16"/>
      <c r="D25" s="16"/>
      <c r="E25" s="9"/>
      <c r="F25" s="1" t="s">
        <v>37</v>
      </c>
      <c r="G25" s="7" t="s">
        <v>8</v>
      </c>
      <c r="H25" s="7" t="s">
        <v>12</v>
      </c>
      <c r="I25" s="10" t="s">
        <v>5</v>
      </c>
      <c r="J25" s="7" t="s">
        <v>2</v>
      </c>
      <c r="K25" s="14" t="s">
        <v>5</v>
      </c>
      <c r="L25" s="7" t="s">
        <v>0</v>
      </c>
      <c r="M25" s="13" t="s">
        <v>2</v>
      </c>
      <c r="N25" s="28">
        <f>N26+N28</f>
        <v>65000</v>
      </c>
      <c r="O25" s="28">
        <f t="shared" ref="O25:P25" si="7">O26+O28</f>
        <v>65000</v>
      </c>
      <c r="P25" s="28">
        <f t="shared" si="7"/>
        <v>65000</v>
      </c>
    </row>
    <row r="26" spans="1:16" ht="15.75" customHeight="1" x14ac:dyDescent="0.25">
      <c r="A26" s="11"/>
      <c r="B26" s="12"/>
      <c r="C26" s="12"/>
      <c r="D26" s="12"/>
      <c r="E26" s="9"/>
      <c r="F26" s="1" t="s">
        <v>38</v>
      </c>
      <c r="G26" s="17" t="s">
        <v>8</v>
      </c>
      <c r="H26" s="17" t="s">
        <v>12</v>
      </c>
      <c r="I26" s="17" t="s">
        <v>6</v>
      </c>
      <c r="J26" s="17" t="s">
        <v>2</v>
      </c>
      <c r="K26" s="14" t="s">
        <v>5</v>
      </c>
      <c r="L26" s="17" t="s">
        <v>0</v>
      </c>
      <c r="M26" s="13" t="s">
        <v>54</v>
      </c>
      <c r="N26" s="28">
        <f>N27</f>
        <v>8000</v>
      </c>
      <c r="O26" s="28">
        <f t="shared" ref="O26:P26" si="8">O27</f>
        <v>8000</v>
      </c>
      <c r="P26" s="28">
        <f t="shared" si="8"/>
        <v>8000</v>
      </c>
    </row>
    <row r="27" spans="1:16" ht="45.75" customHeight="1" x14ac:dyDescent="0.25">
      <c r="A27" s="11"/>
      <c r="B27" s="16"/>
      <c r="C27" s="16"/>
      <c r="D27" s="16"/>
      <c r="E27" s="9"/>
      <c r="F27" s="1" t="s">
        <v>44</v>
      </c>
      <c r="G27" s="7" t="s">
        <v>8</v>
      </c>
      <c r="H27" s="7" t="s">
        <v>12</v>
      </c>
      <c r="I27" s="7" t="s">
        <v>6</v>
      </c>
      <c r="J27" s="20" t="s">
        <v>40</v>
      </c>
      <c r="K27" s="14" t="s">
        <v>42</v>
      </c>
      <c r="L27" s="7" t="s">
        <v>0</v>
      </c>
      <c r="M27" s="13" t="s">
        <v>54</v>
      </c>
      <c r="N27" s="28">
        <v>8000</v>
      </c>
      <c r="O27" s="28">
        <v>8000</v>
      </c>
      <c r="P27" s="29">
        <v>8000</v>
      </c>
    </row>
    <row r="28" spans="1:16" x14ac:dyDescent="0.25">
      <c r="A28" s="11"/>
      <c r="B28" s="16"/>
      <c r="C28" s="16"/>
      <c r="D28" s="16"/>
      <c r="E28" s="9"/>
      <c r="F28" s="1" t="s">
        <v>98</v>
      </c>
      <c r="G28" s="17" t="s">
        <v>8</v>
      </c>
      <c r="H28" s="17" t="s">
        <v>12</v>
      </c>
      <c r="I28" s="17" t="s">
        <v>12</v>
      </c>
      <c r="J28" s="19" t="s">
        <v>2</v>
      </c>
      <c r="K28" s="14" t="s">
        <v>5</v>
      </c>
      <c r="L28" s="17" t="s">
        <v>0</v>
      </c>
      <c r="M28" s="13" t="s">
        <v>54</v>
      </c>
      <c r="N28" s="28">
        <f>N29+N31</f>
        <v>57000</v>
      </c>
      <c r="O28" s="28">
        <f t="shared" ref="O28:P28" si="9">O29+O31</f>
        <v>57000</v>
      </c>
      <c r="P28" s="28">
        <f t="shared" si="9"/>
        <v>57000</v>
      </c>
    </row>
    <row r="29" spans="1:16" ht="17.25" customHeight="1" x14ac:dyDescent="0.25">
      <c r="A29" s="11"/>
      <c r="B29" s="12"/>
      <c r="C29" s="12"/>
      <c r="D29" s="12"/>
      <c r="E29" s="9"/>
      <c r="F29" s="1" t="s">
        <v>45</v>
      </c>
      <c r="G29" s="17" t="s">
        <v>8</v>
      </c>
      <c r="H29" s="17" t="s">
        <v>12</v>
      </c>
      <c r="I29" s="17" t="s">
        <v>12</v>
      </c>
      <c r="J29" s="14" t="s">
        <v>40</v>
      </c>
      <c r="K29" s="14" t="s">
        <v>5</v>
      </c>
      <c r="L29" s="17" t="s">
        <v>0</v>
      </c>
      <c r="M29" s="13" t="s">
        <v>54</v>
      </c>
      <c r="N29" s="28">
        <f>N30</f>
        <v>14000</v>
      </c>
      <c r="O29" s="28">
        <f t="shared" ref="O29:P29" si="10">O30</f>
        <v>14000</v>
      </c>
      <c r="P29" s="28">
        <f t="shared" si="10"/>
        <v>14000</v>
      </c>
    </row>
    <row r="30" spans="1:16" ht="45.75" customHeight="1" x14ac:dyDescent="0.25">
      <c r="A30" s="11"/>
      <c r="B30" s="16"/>
      <c r="C30" s="16"/>
      <c r="D30" s="16"/>
      <c r="E30" s="9"/>
      <c r="F30" s="1" t="s">
        <v>46</v>
      </c>
      <c r="G30" s="7" t="s">
        <v>8</v>
      </c>
      <c r="H30" s="7" t="s">
        <v>12</v>
      </c>
      <c r="I30" s="7" t="s">
        <v>12</v>
      </c>
      <c r="J30" s="14" t="s">
        <v>50</v>
      </c>
      <c r="K30" s="14" t="s">
        <v>42</v>
      </c>
      <c r="L30" s="7" t="s">
        <v>0</v>
      </c>
      <c r="M30" s="13" t="s">
        <v>54</v>
      </c>
      <c r="N30" s="28">
        <v>14000</v>
      </c>
      <c r="O30" s="28">
        <v>14000</v>
      </c>
      <c r="P30" s="29">
        <v>14000</v>
      </c>
    </row>
    <row r="31" spans="1:16" ht="20.25" customHeight="1" x14ac:dyDescent="0.25">
      <c r="A31" s="11"/>
      <c r="B31" s="16"/>
      <c r="C31" s="16"/>
      <c r="D31" s="16"/>
      <c r="E31" s="9"/>
      <c r="F31" s="1" t="s">
        <v>47</v>
      </c>
      <c r="G31" s="17" t="s">
        <v>8</v>
      </c>
      <c r="H31" s="17" t="s">
        <v>12</v>
      </c>
      <c r="I31" s="17" t="s">
        <v>12</v>
      </c>
      <c r="J31" s="14" t="s">
        <v>51</v>
      </c>
      <c r="K31" s="14" t="s">
        <v>5</v>
      </c>
      <c r="L31" s="17" t="s">
        <v>0</v>
      </c>
      <c r="M31" s="13" t="s">
        <v>54</v>
      </c>
      <c r="N31" s="28">
        <f>N32</f>
        <v>43000</v>
      </c>
      <c r="O31" s="28">
        <f t="shared" ref="O31:P31" si="11">O32</f>
        <v>43000</v>
      </c>
      <c r="P31" s="28">
        <f t="shared" si="11"/>
        <v>43000</v>
      </c>
    </row>
    <row r="32" spans="1:16" ht="46.5" customHeight="1" x14ac:dyDescent="0.25">
      <c r="A32" s="11"/>
      <c r="B32" s="46" t="s">
        <v>24</v>
      </c>
      <c r="C32" s="46"/>
      <c r="D32" s="46"/>
      <c r="E32" s="9" t="s">
        <v>23</v>
      </c>
      <c r="F32" s="1" t="s">
        <v>48</v>
      </c>
      <c r="G32" s="17" t="s">
        <v>8</v>
      </c>
      <c r="H32" s="17" t="s">
        <v>12</v>
      </c>
      <c r="I32" s="17" t="s">
        <v>12</v>
      </c>
      <c r="J32" s="14" t="s">
        <v>52</v>
      </c>
      <c r="K32" s="14" t="s">
        <v>42</v>
      </c>
      <c r="L32" s="17" t="s">
        <v>0</v>
      </c>
      <c r="M32" s="13" t="s">
        <v>54</v>
      </c>
      <c r="N32" s="28">
        <v>43000</v>
      </c>
      <c r="O32" s="28">
        <v>43000</v>
      </c>
      <c r="P32" s="29">
        <v>43000</v>
      </c>
    </row>
    <row r="33" spans="1:16" ht="21.75" customHeight="1" x14ac:dyDescent="0.25">
      <c r="A33" s="11"/>
      <c r="B33" s="31"/>
      <c r="C33" s="31"/>
      <c r="D33" s="31"/>
      <c r="E33" s="9"/>
      <c r="F33" s="1" t="s">
        <v>22</v>
      </c>
      <c r="G33" s="10" t="s">
        <v>8</v>
      </c>
      <c r="H33" s="10" t="s">
        <v>21</v>
      </c>
      <c r="I33" s="10" t="s">
        <v>5</v>
      </c>
      <c r="J33" s="18" t="s">
        <v>2</v>
      </c>
      <c r="K33" s="10" t="s">
        <v>5</v>
      </c>
      <c r="L33" s="10" t="s">
        <v>0</v>
      </c>
      <c r="M33" s="13" t="s">
        <v>2</v>
      </c>
      <c r="N33" s="28">
        <f>N34</f>
        <v>7200</v>
      </c>
      <c r="O33" s="28">
        <f t="shared" ref="O33:P34" si="12">O34</f>
        <v>7200</v>
      </c>
      <c r="P33" s="28">
        <f t="shared" si="12"/>
        <v>7200</v>
      </c>
    </row>
    <row r="34" spans="1:16" ht="53.25" customHeight="1" x14ac:dyDescent="0.25">
      <c r="A34" s="11"/>
      <c r="B34" s="16"/>
      <c r="C34" s="16"/>
      <c r="D34" s="16"/>
      <c r="E34" s="9"/>
      <c r="F34" s="15" t="s">
        <v>36</v>
      </c>
      <c r="G34" s="13" t="s">
        <v>8</v>
      </c>
      <c r="H34" s="13" t="s">
        <v>21</v>
      </c>
      <c r="I34" s="13" t="s">
        <v>35</v>
      </c>
      <c r="J34" s="13" t="s">
        <v>2</v>
      </c>
      <c r="K34" s="13" t="s">
        <v>6</v>
      </c>
      <c r="L34" s="13" t="s">
        <v>0</v>
      </c>
      <c r="M34" s="13" t="s">
        <v>54</v>
      </c>
      <c r="N34" s="28">
        <f>N35</f>
        <v>7200</v>
      </c>
      <c r="O34" s="28">
        <f t="shared" si="12"/>
        <v>7200</v>
      </c>
      <c r="P34" s="28">
        <f t="shared" si="12"/>
        <v>7200</v>
      </c>
    </row>
    <row r="35" spans="1:16" ht="81.75" customHeight="1" x14ac:dyDescent="0.25">
      <c r="A35" s="11"/>
      <c r="B35" s="46" t="s">
        <v>20</v>
      </c>
      <c r="C35" s="46"/>
      <c r="D35" s="46"/>
      <c r="E35" s="9" t="s">
        <v>19</v>
      </c>
      <c r="F35" s="15" t="s">
        <v>57</v>
      </c>
      <c r="G35" s="13" t="s">
        <v>8</v>
      </c>
      <c r="H35" s="13" t="s">
        <v>21</v>
      </c>
      <c r="I35" s="13" t="s">
        <v>35</v>
      </c>
      <c r="J35" s="13" t="s">
        <v>58</v>
      </c>
      <c r="K35" s="13" t="s">
        <v>6</v>
      </c>
      <c r="L35" s="13" t="s">
        <v>0</v>
      </c>
      <c r="M35" s="13" t="s">
        <v>54</v>
      </c>
      <c r="N35" s="28">
        <v>7200</v>
      </c>
      <c r="O35" s="28">
        <v>7200</v>
      </c>
      <c r="P35" s="29">
        <v>7200</v>
      </c>
    </row>
    <row r="36" spans="1:16" ht="48" customHeight="1" x14ac:dyDescent="0.25">
      <c r="A36" s="11"/>
      <c r="B36" s="38"/>
      <c r="C36" s="38"/>
      <c r="D36" s="38"/>
      <c r="E36" s="9"/>
      <c r="F36" s="1" t="s">
        <v>18</v>
      </c>
      <c r="G36" s="10" t="s">
        <v>8</v>
      </c>
      <c r="H36" s="10" t="s">
        <v>17</v>
      </c>
      <c r="I36" s="10" t="s">
        <v>5</v>
      </c>
      <c r="J36" s="10" t="s">
        <v>2</v>
      </c>
      <c r="K36" s="10" t="s">
        <v>5</v>
      </c>
      <c r="L36" s="10" t="s">
        <v>0</v>
      </c>
      <c r="M36" s="13" t="s">
        <v>2</v>
      </c>
      <c r="N36" s="28">
        <f>N37</f>
        <v>52420.289999999994</v>
      </c>
      <c r="O36" s="28">
        <f t="shared" ref="O36:P36" si="13">O37</f>
        <v>52420.289999999994</v>
      </c>
      <c r="P36" s="28">
        <f t="shared" si="13"/>
        <v>52420.289999999994</v>
      </c>
    </row>
    <row r="37" spans="1:16" ht="96" customHeight="1" x14ac:dyDescent="0.25">
      <c r="A37" s="11"/>
      <c r="B37" s="16"/>
      <c r="C37" s="16"/>
      <c r="D37" s="16"/>
      <c r="E37" s="9"/>
      <c r="F37" s="1" t="s">
        <v>33</v>
      </c>
      <c r="G37" s="13" t="s">
        <v>8</v>
      </c>
      <c r="H37" s="13" t="s">
        <v>17</v>
      </c>
      <c r="I37" s="13" t="s">
        <v>1</v>
      </c>
      <c r="J37" s="13" t="s">
        <v>2</v>
      </c>
      <c r="K37" s="13" t="s">
        <v>5</v>
      </c>
      <c r="L37" s="13" t="s">
        <v>0</v>
      </c>
      <c r="M37" s="13" t="s">
        <v>55</v>
      </c>
      <c r="N37" s="28">
        <f>N38+N40</f>
        <v>52420.289999999994</v>
      </c>
      <c r="O37" s="28">
        <f t="shared" ref="O37:P37" si="14">O38+O40</f>
        <v>52420.289999999994</v>
      </c>
      <c r="P37" s="28">
        <f t="shared" si="14"/>
        <v>52420.289999999994</v>
      </c>
    </row>
    <row r="38" spans="1:16" ht="90" x14ac:dyDescent="0.25">
      <c r="A38" s="11"/>
      <c r="B38" s="31"/>
      <c r="C38" s="31"/>
      <c r="D38" s="31"/>
      <c r="E38" s="9"/>
      <c r="F38" s="39" t="s">
        <v>99</v>
      </c>
      <c r="G38" s="13" t="s">
        <v>8</v>
      </c>
      <c r="H38" s="13" t="s">
        <v>17</v>
      </c>
      <c r="I38" s="13" t="s">
        <v>1</v>
      </c>
      <c r="J38" s="13" t="s">
        <v>58</v>
      </c>
      <c r="K38" s="13" t="s">
        <v>5</v>
      </c>
      <c r="L38" s="13" t="s">
        <v>0</v>
      </c>
      <c r="M38" s="13" t="s">
        <v>55</v>
      </c>
      <c r="N38" s="28">
        <f>N39</f>
        <v>20667.759999999998</v>
      </c>
      <c r="O38" s="28">
        <f t="shared" ref="O38:P38" si="15">O39</f>
        <v>20667.759999999998</v>
      </c>
      <c r="P38" s="28">
        <f t="shared" si="15"/>
        <v>20667.759999999998</v>
      </c>
    </row>
    <row r="39" spans="1:16" ht="81" customHeight="1" x14ac:dyDescent="0.25">
      <c r="A39" s="11"/>
      <c r="B39" s="12"/>
      <c r="C39" s="12"/>
      <c r="D39" s="12"/>
      <c r="E39" s="9"/>
      <c r="F39" s="39" t="s">
        <v>93</v>
      </c>
      <c r="G39" s="13" t="s">
        <v>8</v>
      </c>
      <c r="H39" s="13" t="s">
        <v>17</v>
      </c>
      <c r="I39" s="13" t="s">
        <v>1</v>
      </c>
      <c r="J39" s="13" t="s">
        <v>92</v>
      </c>
      <c r="K39" s="13" t="s">
        <v>42</v>
      </c>
      <c r="L39" s="13" t="s">
        <v>0</v>
      </c>
      <c r="M39" s="13" t="s">
        <v>55</v>
      </c>
      <c r="N39" s="28">
        <v>20667.759999999998</v>
      </c>
      <c r="O39" s="28">
        <v>20667.759999999998</v>
      </c>
      <c r="P39" s="28">
        <v>20667.759999999998</v>
      </c>
    </row>
    <row r="40" spans="1:16" ht="93.75" customHeight="1" x14ac:dyDescent="0.25">
      <c r="A40" s="11"/>
      <c r="B40" s="46" t="s">
        <v>16</v>
      </c>
      <c r="C40" s="46"/>
      <c r="D40" s="46"/>
      <c r="E40" s="9" t="s">
        <v>15</v>
      </c>
      <c r="F40" s="1" t="s">
        <v>80</v>
      </c>
      <c r="G40" s="13" t="s">
        <v>8</v>
      </c>
      <c r="H40" s="13" t="s">
        <v>17</v>
      </c>
      <c r="I40" s="13" t="s">
        <v>1</v>
      </c>
      <c r="J40" s="13" t="s">
        <v>40</v>
      </c>
      <c r="K40" s="13" t="s">
        <v>5</v>
      </c>
      <c r="L40" s="13" t="s">
        <v>0</v>
      </c>
      <c r="M40" s="13" t="s">
        <v>55</v>
      </c>
      <c r="N40" s="28">
        <f>N41</f>
        <v>31752.53</v>
      </c>
      <c r="O40" s="28">
        <f t="shared" ref="O40:P40" si="16">O41</f>
        <v>31752.53</v>
      </c>
      <c r="P40" s="28">
        <f t="shared" si="16"/>
        <v>31752.53</v>
      </c>
    </row>
    <row r="41" spans="1:16" ht="78" customHeight="1" x14ac:dyDescent="0.25">
      <c r="A41" s="11"/>
      <c r="B41" s="31"/>
      <c r="C41" s="31"/>
      <c r="D41" s="31"/>
      <c r="E41" s="9"/>
      <c r="F41" s="1" t="s">
        <v>81</v>
      </c>
      <c r="G41" s="13" t="s">
        <v>8</v>
      </c>
      <c r="H41" s="13" t="s">
        <v>17</v>
      </c>
      <c r="I41" s="13" t="s">
        <v>1</v>
      </c>
      <c r="J41" s="13" t="s">
        <v>43</v>
      </c>
      <c r="K41" s="13" t="s">
        <v>42</v>
      </c>
      <c r="L41" s="13" t="s">
        <v>0</v>
      </c>
      <c r="M41" s="13" t="s">
        <v>55</v>
      </c>
      <c r="N41" s="28">
        <v>31752.53</v>
      </c>
      <c r="O41" s="28">
        <v>31752.53</v>
      </c>
      <c r="P41" s="29">
        <v>31752.53</v>
      </c>
    </row>
    <row r="42" spans="1:16" ht="31.5" customHeight="1" x14ac:dyDescent="0.25">
      <c r="A42" s="11"/>
      <c r="B42" s="16"/>
      <c r="C42" s="16"/>
      <c r="D42" s="16"/>
      <c r="E42" s="9"/>
      <c r="F42" s="1" t="s">
        <v>71</v>
      </c>
      <c r="G42" s="10" t="s">
        <v>8</v>
      </c>
      <c r="H42" s="10" t="s">
        <v>14</v>
      </c>
      <c r="I42" s="10" t="s">
        <v>5</v>
      </c>
      <c r="J42" s="10" t="s">
        <v>2</v>
      </c>
      <c r="K42" s="10" t="s">
        <v>5</v>
      </c>
      <c r="L42" s="10" t="s">
        <v>0</v>
      </c>
      <c r="M42" s="13" t="s">
        <v>2</v>
      </c>
      <c r="N42" s="28">
        <f>N43</f>
        <v>207962.25</v>
      </c>
      <c r="O42" s="28">
        <f t="shared" ref="O42:P44" si="17">O43</f>
        <v>207962.25</v>
      </c>
      <c r="P42" s="28">
        <f t="shared" si="17"/>
        <v>207962.25</v>
      </c>
    </row>
    <row r="43" spans="1:16" x14ac:dyDescent="0.25">
      <c r="A43" s="11"/>
      <c r="B43" s="12"/>
      <c r="C43" s="12"/>
      <c r="D43" s="12"/>
      <c r="E43" s="9"/>
      <c r="F43" s="1" t="s">
        <v>95</v>
      </c>
      <c r="G43" s="13" t="s">
        <v>8</v>
      </c>
      <c r="H43" s="13" t="s">
        <v>14</v>
      </c>
      <c r="I43" s="13" t="s">
        <v>4</v>
      </c>
      <c r="J43" s="13" t="s">
        <v>2</v>
      </c>
      <c r="K43" s="13" t="s">
        <v>5</v>
      </c>
      <c r="L43" s="13" t="s">
        <v>0</v>
      </c>
      <c r="M43" s="13" t="s">
        <v>56</v>
      </c>
      <c r="N43" s="28">
        <f>N44</f>
        <v>207962.25</v>
      </c>
      <c r="O43" s="28">
        <f t="shared" si="17"/>
        <v>207962.25</v>
      </c>
      <c r="P43" s="28">
        <f t="shared" si="17"/>
        <v>207962.25</v>
      </c>
    </row>
    <row r="44" spans="1:16" ht="32.25" customHeight="1" x14ac:dyDescent="0.25">
      <c r="A44" s="11"/>
      <c r="B44" s="46" t="s">
        <v>11</v>
      </c>
      <c r="C44" s="46"/>
      <c r="D44" s="46"/>
      <c r="E44" s="9" t="s">
        <v>9</v>
      </c>
      <c r="F44" s="1" t="s">
        <v>82</v>
      </c>
      <c r="G44" s="13" t="s">
        <v>8</v>
      </c>
      <c r="H44" s="13" t="s">
        <v>14</v>
      </c>
      <c r="I44" s="13" t="s">
        <v>4</v>
      </c>
      <c r="J44" s="13" t="s">
        <v>72</v>
      </c>
      <c r="K44" s="13" t="s">
        <v>5</v>
      </c>
      <c r="L44" s="13" t="s">
        <v>0</v>
      </c>
      <c r="M44" s="13" t="s">
        <v>56</v>
      </c>
      <c r="N44" s="28">
        <f>N45</f>
        <v>207962.25</v>
      </c>
      <c r="O44" s="28">
        <f t="shared" si="17"/>
        <v>207962.25</v>
      </c>
      <c r="P44" s="28">
        <f t="shared" si="17"/>
        <v>207962.25</v>
      </c>
    </row>
    <row r="45" spans="1:16" ht="48.75" customHeight="1" x14ac:dyDescent="0.25">
      <c r="A45" s="11"/>
      <c r="B45" s="31"/>
      <c r="C45" s="31"/>
      <c r="D45" s="31"/>
      <c r="E45" s="9"/>
      <c r="F45" s="1" t="s">
        <v>83</v>
      </c>
      <c r="G45" s="13" t="s">
        <v>8</v>
      </c>
      <c r="H45" s="13" t="s">
        <v>14</v>
      </c>
      <c r="I45" s="13" t="s">
        <v>4</v>
      </c>
      <c r="J45" s="13" t="s">
        <v>73</v>
      </c>
      <c r="K45" s="13" t="s">
        <v>42</v>
      </c>
      <c r="L45" s="13" t="s">
        <v>0</v>
      </c>
      <c r="M45" s="13" t="s">
        <v>56</v>
      </c>
      <c r="N45" s="28">
        <v>207962.25</v>
      </c>
      <c r="O45" s="28">
        <v>207962.25</v>
      </c>
      <c r="P45" s="29">
        <v>207962.25</v>
      </c>
    </row>
    <row r="46" spans="1:16" ht="19.5" customHeight="1" x14ac:dyDescent="0.25">
      <c r="A46" s="11"/>
      <c r="B46" s="12"/>
      <c r="C46" s="12"/>
      <c r="D46" s="12"/>
      <c r="E46" s="9"/>
      <c r="F46" s="1" t="s">
        <v>10</v>
      </c>
      <c r="G46" s="10" t="s">
        <v>8</v>
      </c>
      <c r="H46" s="10" t="s">
        <v>7</v>
      </c>
      <c r="I46" s="10" t="s">
        <v>5</v>
      </c>
      <c r="J46" s="10" t="s">
        <v>2</v>
      </c>
      <c r="K46" s="10" t="s">
        <v>5</v>
      </c>
      <c r="L46" s="10" t="s">
        <v>0</v>
      </c>
      <c r="M46" s="13" t="s">
        <v>2</v>
      </c>
      <c r="N46" s="28">
        <f>N47</f>
        <v>20000</v>
      </c>
      <c r="O46" s="28">
        <f t="shared" ref="O46:P47" si="18">O47</f>
        <v>20000</v>
      </c>
      <c r="P46" s="28">
        <f t="shared" si="18"/>
        <v>20000</v>
      </c>
    </row>
    <row r="47" spans="1:16" ht="15.75" customHeight="1" x14ac:dyDescent="0.25">
      <c r="A47" s="2"/>
      <c r="B47" s="2"/>
      <c r="C47" s="2"/>
      <c r="D47" s="2"/>
      <c r="E47" s="3"/>
      <c r="F47" s="1" t="s">
        <v>96</v>
      </c>
      <c r="G47" s="13" t="s">
        <v>8</v>
      </c>
      <c r="H47" s="13" t="s">
        <v>7</v>
      </c>
      <c r="I47" s="13" t="s">
        <v>13</v>
      </c>
      <c r="J47" s="13" t="s">
        <v>2</v>
      </c>
      <c r="K47" s="13" t="s">
        <v>5</v>
      </c>
      <c r="L47" s="13" t="s">
        <v>0</v>
      </c>
      <c r="M47" s="13" t="s">
        <v>74</v>
      </c>
      <c r="N47" s="28">
        <f>N48</f>
        <v>20000</v>
      </c>
      <c r="O47" s="28">
        <f t="shared" si="18"/>
        <v>20000</v>
      </c>
      <c r="P47" s="28">
        <f t="shared" si="18"/>
        <v>20000</v>
      </c>
    </row>
    <row r="48" spans="1:16" ht="36" customHeight="1" x14ac:dyDescent="0.25">
      <c r="F48" s="1" t="s">
        <v>41</v>
      </c>
      <c r="G48" s="13" t="s">
        <v>8</v>
      </c>
      <c r="H48" s="13" t="s">
        <v>7</v>
      </c>
      <c r="I48" s="13" t="s">
        <v>13</v>
      </c>
      <c r="J48" s="13" t="s">
        <v>40</v>
      </c>
      <c r="K48" s="13" t="s">
        <v>42</v>
      </c>
      <c r="L48" s="13" t="s">
        <v>0</v>
      </c>
      <c r="M48" s="13" t="s">
        <v>74</v>
      </c>
      <c r="N48" s="28">
        <v>20000</v>
      </c>
      <c r="O48" s="28">
        <v>20000</v>
      </c>
      <c r="P48" s="29">
        <v>20000</v>
      </c>
    </row>
    <row r="49" spans="6:16" x14ac:dyDescent="0.25"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</sheetData>
  <mergeCells count="13">
    <mergeCell ref="L3:P3"/>
    <mergeCell ref="B44:D44"/>
    <mergeCell ref="A10:D10"/>
    <mergeCell ref="B11:D11"/>
    <mergeCell ref="B32:D32"/>
    <mergeCell ref="B35:D35"/>
    <mergeCell ref="N6:P7"/>
    <mergeCell ref="F5:P5"/>
    <mergeCell ref="L7:M7"/>
    <mergeCell ref="B40:D40"/>
    <mergeCell ref="G7:K7"/>
    <mergeCell ref="F6:F8"/>
    <mergeCell ref="G6:M6"/>
  </mergeCells>
  <printOptions horizontalCentered="1"/>
  <pageMargins left="0.98425196850393704" right="0.39370078740157483" top="0.39370078740157483" bottom="0.39370078740157483" header="0" footer="0"/>
  <pageSetup paperSize="9" scale="61" fitToHeight="2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User</cp:lastModifiedBy>
  <cp:lastPrinted>2023-11-03T08:35:27Z</cp:lastPrinted>
  <dcterms:created xsi:type="dcterms:W3CDTF">2012-10-30T11:42:21Z</dcterms:created>
  <dcterms:modified xsi:type="dcterms:W3CDTF">2025-02-18T10:58:09Z</dcterms:modified>
</cp:coreProperties>
</file>